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bookViews>
    <workbookView xWindow="7275" yWindow="3840" windowWidth="18375" windowHeight="12735" activeTab="0"/>
  </bookViews>
  <sheets>
    <sheet name="Rekapitulace" sheetId="10" r:id="rId1"/>
    <sheet name="1PP" sheetId="1" r:id="rId2"/>
    <sheet name="1NP" sheetId="4" r:id="rId3"/>
    <sheet name="2NP" sheetId="6" r:id="rId4"/>
    <sheet name="3NP" sheetId="7" r:id="rId5"/>
    <sheet name="4NP" sheetId="8" r:id="rId6"/>
    <sheet name="Specifikace" sheetId="5"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<sst xmlns="http://schemas.openxmlformats.org/spreadsheetml/2006/main" count="350" uniqueCount="92">
  <si>
    <t>Název položky</t>
  </si>
  <si>
    <t>jednotková</t>
  </si>
  <si>
    <t>celkem bez DPH</t>
  </si>
  <si>
    <t>celkem s DPH</t>
  </si>
  <si>
    <t>Rozvaděč</t>
  </si>
  <si>
    <t>ks</t>
  </si>
  <si>
    <t>Ukončení UTP kabelu na patch panelu</t>
  </si>
  <si>
    <t>Svazkování kabelů v rozvaděčích</t>
  </si>
  <si>
    <t>Popisy portů segmentu</t>
  </si>
  <si>
    <t>Oživení datového rozvaděče</t>
  </si>
  <si>
    <t>Kabely, zásuvky</t>
  </si>
  <si>
    <t>m</t>
  </si>
  <si>
    <t>Přívod 230 V do datového rozvaděče</t>
  </si>
  <si>
    <t>Zásuvka 2x230V</t>
  </si>
  <si>
    <t>Vytvoření kabelové trasy do elektrického rozvaděče</t>
  </si>
  <si>
    <t>Revize zásuvka 230V</t>
  </si>
  <si>
    <t>Instalační materiál</t>
  </si>
  <si>
    <t xml:space="preserve">Drobný instalační materiál </t>
  </si>
  <si>
    <t>Celková cena 1 NP bez DPH</t>
  </si>
  <si>
    <t>Celková cena 1 NP s DPH</t>
  </si>
  <si>
    <t>Dodávky</t>
  </si>
  <si>
    <t>Montáže</t>
  </si>
  <si>
    <t>Instalační žlab 40x40</t>
  </si>
  <si>
    <t>Průraz zdivem</t>
  </si>
  <si>
    <t>Instalační žlab 25x20</t>
  </si>
  <si>
    <t>Datová zásuvka 1 x RJ45 CAT 5e, UTP, na omítku</t>
  </si>
  <si>
    <t>Datová zásuvka 2 x RJ45 CAT 5e, UTP, na omítku</t>
  </si>
  <si>
    <t>UTP kabel 4x2x0,5, 100 Ohm, CAT 5e, LSZH</t>
  </si>
  <si>
    <t>Příloha č. 2 Kalkulace</t>
  </si>
  <si>
    <t>Instalační žlab 40x20</t>
  </si>
  <si>
    <t>Prostup páteřní trasy podlaha - strop</t>
  </si>
  <si>
    <t>Zařízení</t>
  </si>
  <si>
    <t>WiFi AP</t>
  </si>
  <si>
    <t>Polička hluboká, 550mm</t>
  </si>
  <si>
    <t>Vyvazovací panel 19“, 1U</t>
  </si>
  <si>
    <t>Záslepka 19“, 2U</t>
  </si>
  <si>
    <t>Rozvodný panel 230VAC 19“</t>
  </si>
  <si>
    <t>Měření  UTP/FTP metalického segmentu</t>
  </si>
  <si>
    <t>Záslepka 19“, 1U</t>
  </si>
  <si>
    <t>Jistič 1pol. 16A char.B</t>
  </si>
  <si>
    <t>Kabel CYKY 3x2,5</t>
  </si>
  <si>
    <t>kabel žlutozelený průměr 6 mm, zemnicí</t>
  </si>
  <si>
    <t>instalační žlab 25X20</t>
  </si>
  <si>
    <t>PP1 - Patch panel Cat5e 24port</t>
  </si>
  <si>
    <t>UPS1 - Záložní zdroj pro datový rozvaděč</t>
  </si>
  <si>
    <t>AP1 - WiFi AP</t>
  </si>
  <si>
    <t>RD1</t>
  </si>
  <si>
    <t>RD2</t>
  </si>
  <si>
    <t>SW1</t>
  </si>
  <si>
    <t>SW2</t>
  </si>
  <si>
    <t>SW3</t>
  </si>
  <si>
    <t>PP1</t>
  </si>
  <si>
    <t>UPS1</t>
  </si>
  <si>
    <t>AP1</t>
  </si>
  <si>
    <r>
      <rPr>
        <b/>
        <sz val="10"/>
        <color theme="1"/>
        <rFont val="Calibri"/>
        <family val="2"/>
        <scheme val="minor"/>
      </rPr>
      <t>Stojanový rozvaděč 42U</t>
    </r>
    <r>
      <rPr>
        <sz val="10"/>
        <color theme="1"/>
        <rFont val="Calibri"/>
        <family val="2"/>
        <scheme val="minor"/>
      </rPr>
      <t xml:space="preserve">
Rozměry 600x600 mm
Rozebíratelný, oddělávací bočnice
Skleněné dveře, uzamykatelný
Ventilace s termostatem</t>
    </r>
  </si>
  <si>
    <t>SW1 - Switch typ 1, 48 portů</t>
  </si>
  <si>
    <t>SW2 - Switch typ 2, 24 portů</t>
  </si>
  <si>
    <r>
      <rPr>
        <b/>
        <sz val="10"/>
        <color theme="1"/>
        <rFont val="Calibri"/>
        <family val="2"/>
        <scheme val="minor"/>
      </rPr>
      <t>Síťový přepínač L3 do racku, 48 port</t>
    </r>
    <r>
      <rPr>
        <sz val="10"/>
        <color theme="1"/>
        <rFont val="Calibri"/>
        <family val="2"/>
        <scheme val="minor"/>
      </rPr>
      <t xml:space="preserve">
min. 48x 10/100/1000Base-T
min. 2x SFP/RJ-45 Combo
Přepínací kapacita min. 100 Gbps
Spravovatelný web, CLI (Telnet, SSH)
Podpora QoS, VLAN, agregace linek
Podpora LLDP, CDP, 802.3EEE
Nastavení ACL pro MAC, port, VLAN
Podpora FindIT Network Probe</t>
    </r>
  </si>
  <si>
    <r>
      <rPr>
        <b/>
        <sz val="10"/>
        <color theme="1"/>
        <rFont val="Calibri"/>
        <family val="2"/>
        <scheme val="minor"/>
      </rPr>
      <t>Síťový přepínač L3 do racku, 48 port, PoE+</t>
    </r>
    <r>
      <rPr>
        <sz val="10"/>
        <color theme="1"/>
        <rFont val="Calibri"/>
        <family val="2"/>
        <scheme val="minor"/>
      </rPr>
      <t xml:space="preserve">
min. 48x 10/100/1000Base-T
min. 2x SFP/RJ-45 Combo
Přepínací kapacita min. 100 Gbps
Spravovatelný web, CLI (Telnet, SSH)
Podpora QoS, VLAN, agregace linek
Podpora LLDP, CDP, 802.3EEE
Nastavení ACL pro MAC, port, VLAN
Podpora FindIT Network Probe
PoE budget min. 370W, min. 15W/port do vyčerpání budgetu</t>
    </r>
  </si>
  <si>
    <r>
      <rPr>
        <b/>
        <sz val="10"/>
        <color theme="1"/>
        <rFont val="Calibri"/>
        <family val="2"/>
        <scheme val="minor"/>
      </rPr>
      <t>Přístupový bod WiFi 2.4/5GHz</t>
    </r>
    <r>
      <rPr>
        <sz val="10"/>
        <color theme="1"/>
        <rFont val="Calibri"/>
        <family val="2"/>
        <scheme val="minor"/>
      </rPr>
      <t xml:space="preserve">
Podpora min. 802.11b/g/n 300Mbit, 802.11a/n/ac 867Mbit
Funkce Hot Spot
Napájení PoE, podpora 802.3af/at, max. spotřeba 15W
2x RJ45, možnost připojení dalšího zařízení
Vícenásobné SSID s možností ověřování oproti RADIUS serveru
Centrální management: monitoring připojených klientů, upgrade firmware všech AP</t>
    </r>
  </si>
  <si>
    <r>
      <rPr>
        <b/>
        <sz val="10"/>
        <color theme="1"/>
        <rFont val="Calibri"/>
        <family val="2"/>
        <scheme val="minor"/>
      </rPr>
      <t>Router</t>
    </r>
    <r>
      <rPr>
        <sz val="10"/>
        <color theme="1"/>
        <rFont val="Calibri"/>
        <family val="2"/>
        <scheme val="minor"/>
      </rPr>
      <t xml:space="preserve">
min. 5x 1Gbit, 1x SFP
Monitoring teploty, CPU, RAM, stability zdroje přes SNMP
Stavový firewall, propustnost min. 200Mbps
Podpora IKEv2 VPN, ověřování oproti RADIUS serveru
Konfigurace web, CLI</t>
    </r>
  </si>
  <si>
    <t>SERVER1</t>
  </si>
  <si>
    <t>ROUTER1</t>
  </si>
  <si>
    <t>ROUTER1 - podnikový router</t>
  </si>
  <si>
    <t>SERVER1 - podnikový server</t>
  </si>
  <si>
    <r>
      <rPr>
        <b/>
        <sz val="10"/>
        <color theme="1"/>
        <rFont val="Calibri"/>
        <family val="2"/>
        <scheme val="minor"/>
      </rPr>
      <t xml:space="preserve">Síťový přepínač 10Gbit L3 do racku, 24 port
</t>
    </r>
    <r>
      <rPr>
        <sz val="10"/>
        <color theme="1"/>
        <rFont val="Calibri"/>
        <family val="2"/>
        <scheme val="minor"/>
      </rPr>
      <t>min. 24x 10/100/1000Base-T
min. 2x SFP+/RJ-45 Combo 10Gbit
Stohovatelný, vč. stohovacích kabelů
Přepínací kapacita min. 120 Gbps
Spravovatelný web, CLI (Telnet, SSH)
Podpora QoS, VLAN, agregace linek
Podpora LLDP, CDP, 802.3EEE
Nastavení ACL pro MAC, port, VLAN
Podpora FindIT Network Probe</t>
    </r>
  </si>
  <si>
    <r>
      <rPr>
        <b/>
        <sz val="10"/>
        <color theme="1"/>
        <rFont val="Calibri"/>
        <family val="2"/>
        <scheme val="minor"/>
      </rPr>
      <t>Záložní napájecí zdroj 1000VA 19" do racku</t>
    </r>
    <r>
      <rPr>
        <sz val="10"/>
        <color theme="1"/>
        <rFont val="Calibri"/>
        <family val="2"/>
        <scheme val="minor"/>
      </rPr>
      <t xml:space="preserve">
Vyměnitelné baterie, min. 4 x IEC 320 C13</t>
    </r>
  </si>
  <si>
    <r>
      <rPr>
        <b/>
        <sz val="10"/>
        <color theme="1"/>
        <rFont val="Calibri"/>
        <family val="2"/>
        <scheme val="minor"/>
      </rPr>
      <t xml:space="preserve">Patch panel 19"
</t>
    </r>
    <r>
      <rPr>
        <sz val="10"/>
        <color theme="1"/>
        <rFont val="Calibri"/>
        <family val="2"/>
        <scheme val="minor"/>
      </rPr>
      <t>Min. Cat5e, modulární 24 portů, vč. modulů 
Možnost vyvázání</t>
    </r>
  </si>
  <si>
    <t>2. NP</t>
  </si>
  <si>
    <t>1. NP</t>
  </si>
  <si>
    <t>1. PP</t>
  </si>
  <si>
    <r>
      <rPr>
        <b/>
        <sz val="10"/>
        <color theme="1"/>
        <rFont val="Calibri"/>
        <family val="2"/>
        <scheme val="minor"/>
      </rPr>
      <t xml:space="preserve">Podnikový server do racku
</t>
    </r>
    <r>
      <rPr>
        <sz val="10"/>
        <color theme="1"/>
        <rFont val="Calibri"/>
        <family val="2"/>
        <scheme val="minor"/>
      </rPr>
      <t>Rozměry 1-3U, max. hloubka 590 cm
Min. 4 jádra / 8 vláken, min. skóre dle CPU Mark Passmark: 8100 bodů
(https://www.cpubenchmark.net/cpu_list.php)
2x 500GB SSD, 2x 4TB 3.5" HDD
Min. 32 GB DDR4 ECC RAM, podpora min. 64 GB
NIC min. 1x 10Gbit nebo 4x 1Gbit + 1x dedikovaný port pro KVM
Podpora hot-swap, IPMI 2.0, UEFI
Plný KVM do OS přes síť</t>
    </r>
  </si>
  <si>
    <t>Jed</t>
  </si>
  <si>
    <t>Ks</t>
  </si>
  <si>
    <t>4. NP</t>
  </si>
  <si>
    <t>3. NP</t>
  </si>
  <si>
    <t>Záslepka 19“, 3U</t>
  </si>
  <si>
    <t>Instalační žlab 25X20</t>
  </si>
  <si>
    <t>Propojovací kabel datový UTP CAT 5e 2m</t>
  </si>
  <si>
    <t>RD2 - Stojanový rozvaděč + vent</t>
  </si>
  <si>
    <t>Celková cena bez DPH</t>
  </si>
  <si>
    <t>Celková cena s DPH</t>
  </si>
  <si>
    <t>Celkem</t>
  </si>
  <si>
    <t>Zabezpečení stavby + doprava</t>
  </si>
  <si>
    <t>Likvidace odpadů (v tunách)</t>
  </si>
  <si>
    <t>t</t>
  </si>
  <si>
    <t>RD1 - Stojanový rozvaděč</t>
  </si>
  <si>
    <t>SW3 - Switch typ 3, 24 portů</t>
  </si>
  <si>
    <r>
      <rPr>
        <b/>
        <sz val="10"/>
        <color theme="1"/>
        <rFont val="Calibri"/>
        <family val="2"/>
        <scheme val="minor"/>
      </rPr>
      <t>Stojanový rozvaděč 42U</t>
    </r>
    <r>
      <rPr>
        <sz val="10"/>
        <color theme="1"/>
        <rFont val="Calibri"/>
        <family val="2"/>
        <scheme val="minor"/>
      </rPr>
      <t xml:space="preserve">
Rozměry 600x800 mm
Rozebíratelný, oddělávací bočnice
Skleněné dveře, uzamykatelný
Ventilace s termostatem</t>
    </r>
  </si>
  <si>
    <t>Příloha č. 3 Výzvy k podání nabídek, Výkaz výměr, Kalkulace nabídkové ceny</t>
  </si>
  <si>
    <t>Příloha č. 3 Výzvy k podání nabídek</t>
  </si>
  <si>
    <t>Příloha č. 3 Výzvy k podání nabídek -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</si>
</sst>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
  </numFmts>
  <fonts count="11">
    <font>
      <sz val="11"/>
      <color theme="1"/>
      <name val="Calibri"/>
      <family val="2"/>
      <scheme val="minor"/>
    </font>
    <font>
      <sz val="10"/>
      <name val="Arial"/>
      <family val="2"/>
    </font>
    <font>
      <sz val="10"/>
      <name val="Arial CE"/>
      <family val="2"/>
    </font>
    <font>
      <b/>
      <sz val="11"/>
      <name val="Arial CE"/>
      <family val="2"/>
    </font>
    <font>
      <sz val="10"/>
      <name val="Times New Roman"/>
      <family val="1"/>
    </font>
    <font>
      <sz val="10"/>
      <name val="Calibri"/>
      <family val="2"/>
      <scheme val="minor"/>
    </font>
    <font>
      <b/>
      <sz val="10"/>
      <name val="Calibri"/>
      <family val="2"/>
      <scheme val="minor"/>
    </font>
    <font>
      <sz val="10"/>
      <color theme="1"/>
      <name val="Calibri"/>
      <family val="2"/>
      <scheme val="minor"/>
    </font>
    <font>
      <sz val="10"/>
      <color indexed="8"/>
      <name val="Calibri"/>
      <family val="2"/>
      <scheme val="minor"/>
    </font>
    <font>
      <b/>
      <sz val="12"/>
      <name val="Calibri"/>
      <family val="2"/>
      <scheme val="minor"/>
    </font>
    <font>
      <b/>
      <sz val="10"/>
      <color theme="1"/>
      <name val="Calibri"/>
      <family val="2"/>
      <scheme val="minor"/>
    </font>
  </fonts>
  <fills count="4">
    <fill>
      <patternFill/>
    </fill>
    <fill>
      <patternFill patternType="gray125"/>
    </fill>
    <fill>
      <patternFill patternType="solid">
        <fgColor indexed="27"/>
        <bgColor indexed="64"/>
      </patternFill>
    </fill>
    <fill>
      <patternFill patternType="solid">
        <fgColor indexed="45"/>
        <bgColor indexed="64"/>
      </patternFill>
    </fill>
  </fills>
  <borders count="6">
    <border>
      <left/>
      <right/>
      <top/>
      <bottom/>
      <diagonal/>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49" fontId="3" fillId="0" borderId="0" applyBorder="0" applyProtection="0">
      <alignment horizontal="center"/>
    </xf>
    <xf numFmtId="49" fontId="3" fillId="0" borderId="0" applyBorder="0" applyProtection="0">
      <alignment/>
    </xf>
    <xf numFmtId="0" fontId="4" fillId="0" borderId="0">
      <alignment/>
      <protection/>
    </xf>
  </cellStyleXfs>
  <cellXfs count="105">
    <xf numFmtId="0" fontId="0" fillId="0" borderId="0" xfId="0"/>
    <xf numFmtId="0" fontId="5" fillId="0" borderId="0" xfId="21" applyFont="1" applyFill="1" applyAlignment="1">
      <alignment wrapText="1"/>
      <protection/>
    </xf>
    <xf numFmtId="0" fontId="5" fillId="0" borderId="0" xfId="21" applyNumberFormat="1" applyFont="1" applyFill="1" applyBorder="1" applyAlignment="1" applyProtection="1">
      <alignment/>
      <protection/>
    </xf>
    <xf numFmtId="2" fontId="5" fillId="0" borderId="0" xfId="21" applyNumberFormat="1" applyFont="1" applyFill="1" applyBorder="1" applyAlignment="1" applyProtection="1">
      <alignment/>
      <protection/>
    </xf>
    <xf numFmtId="0" fontId="6" fillId="0" borderId="1" xfId="21" applyFont="1" applyFill="1" applyBorder="1" applyAlignment="1" applyProtection="1">
      <alignment horizontal="center" wrapText="1"/>
      <protection locked="0"/>
    </xf>
    <xf numFmtId="0" fontId="5" fillId="0" borderId="1" xfId="21" applyFont="1" applyFill="1" applyBorder="1">
      <alignment/>
      <protection/>
    </xf>
    <xf numFmtId="0" fontId="5" fillId="0" borderId="1" xfId="21" applyFont="1" applyFill="1" applyBorder="1" applyAlignment="1">
      <alignment horizontal="center"/>
      <protection/>
    </xf>
    <xf numFmtId="2" fontId="5" fillId="2" borderId="1" xfId="21" applyNumberFormat="1" applyFont="1" applyFill="1" applyBorder="1">
      <alignment/>
      <protection/>
    </xf>
    <xf numFmtId="2" fontId="5" fillId="3" borderId="1" xfId="21" applyNumberFormat="1" applyFont="1" applyFill="1" applyBorder="1">
      <alignment/>
      <protection/>
    </xf>
    <xf numFmtId="0" fontId="7" fillId="0" borderId="0" xfId="0" applyFont="1"/>
    <xf numFmtId="0" fontId="5" fillId="0" borderId="1" xfId="0" applyFont="1" applyBorder="1" applyAlignment="1" applyProtection="1">
      <alignment wrapText="1"/>
      <protection locked="0"/>
    </xf>
    <xf numFmtId="3" fontId="5" fillId="0" borderId="1" xfId="0" applyNumberFormat="1" applyFont="1" applyFill="1" applyBorder="1" applyAlignment="1" applyProtection="1">
      <alignment horizontal="right"/>
      <protection locked="0"/>
    </xf>
    <xf numFmtId="0" fontId="5" fillId="0" borderId="1" xfId="0" applyFont="1" applyFill="1" applyBorder="1" applyAlignment="1" applyProtection="1">
      <alignment wrapText="1"/>
      <protection/>
    </xf>
    <xf numFmtId="164" fontId="5" fillId="0" borderId="1" xfId="0" applyNumberFormat="1" applyFont="1" applyFill="1" applyBorder="1" applyAlignment="1" applyProtection="1">
      <alignment horizontal="center"/>
      <protection locked="0"/>
    </xf>
    <xf numFmtId="1" fontId="5" fillId="0" borderId="1" xfId="0" applyNumberFormat="1" applyFont="1" applyFill="1" applyBorder="1" applyAlignment="1" applyProtection="1">
      <alignment/>
      <protection locked="0"/>
    </xf>
    <xf numFmtId="0" fontId="5" fillId="0" borderId="1" xfId="0" applyFont="1" applyBorder="1" applyAlignment="1" applyProtection="1">
      <alignment wrapText="1"/>
      <protection/>
    </xf>
    <xf numFmtId="0" fontId="6" fillId="0" borderId="1" xfId="0" applyFont="1" applyBorder="1" applyAlignment="1" applyProtection="1">
      <alignment wrapText="1"/>
      <protection/>
    </xf>
    <xf numFmtId="0" fontId="6" fillId="0" borderId="1" xfId="0" applyFont="1" applyFill="1" applyBorder="1" applyAlignment="1" applyProtection="1">
      <alignment wrapText="1"/>
      <protection/>
    </xf>
    <xf numFmtId="0" fontId="8" fillId="0" borderId="1" xfId="0" applyFont="1" applyFill="1" applyBorder="1" applyAlignment="1" applyProtection="1">
      <alignment vertical="top" wrapText="1"/>
      <protection locked="0"/>
    </xf>
    <xf numFmtId="0" fontId="6" fillId="0" borderId="1" xfId="21" applyFont="1" applyFill="1" applyBorder="1" applyAlignment="1">
      <alignment wrapText="1"/>
      <protection/>
    </xf>
    <xf numFmtId="0" fontId="7" fillId="0" borderId="1" xfId="21" applyFont="1" applyFill="1" applyBorder="1" applyAlignment="1">
      <alignment horizontal="center"/>
      <protection/>
    </xf>
    <xf numFmtId="1" fontId="5" fillId="0" borderId="1"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center"/>
      <protection/>
    </xf>
    <xf numFmtId="2" fontId="5" fillId="0" borderId="1"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center"/>
      <protection locked="0"/>
    </xf>
    <xf numFmtId="44" fontId="6" fillId="2" borderId="1" xfId="20" applyFont="1" applyFill="1" applyBorder="1"/>
    <xf numFmtId="44" fontId="5" fillId="3" borderId="1" xfId="20" applyFont="1" applyFill="1" applyBorder="1"/>
    <xf numFmtId="0" fontId="9" fillId="0" borderId="0" xfId="0" applyFont="1"/>
    <xf numFmtId="0" fontId="6" fillId="0" borderId="1" xfId="21" applyFont="1" applyFill="1" applyBorder="1" applyAlignment="1" applyProtection="1">
      <alignment horizontal="center"/>
      <protection locked="0"/>
    </xf>
    <xf numFmtId="0" fontId="6" fillId="0" borderId="1" xfId="21" applyFont="1" applyFill="1" applyBorder="1">
      <alignment/>
      <protection/>
    </xf>
    <xf numFmtId="2" fontId="6" fillId="2" borderId="1" xfId="21" applyNumberFormat="1" applyFont="1" applyFill="1" applyBorder="1" applyAlignment="1" applyProtection="1">
      <alignment horizontal="center"/>
      <protection locked="0"/>
    </xf>
    <xf numFmtId="0" fontId="6" fillId="2" borderId="1" xfId="21" applyFont="1" applyFill="1" applyBorder="1" applyAlignment="1" applyProtection="1">
      <alignment horizontal="center"/>
      <protection locked="0"/>
    </xf>
    <xf numFmtId="0" fontId="6" fillId="3" borderId="1" xfId="21" applyFont="1" applyFill="1" applyBorder="1" applyAlignment="1" applyProtection="1">
      <alignment horizontal="center"/>
      <protection locked="0"/>
    </xf>
    <xf numFmtId="0" fontId="6" fillId="0" borderId="1" xfId="21" applyFont="1" applyFill="1" applyBorder="1" applyAlignment="1" applyProtection="1">
      <alignment horizontal="left" wrapText="1"/>
      <protection locked="0"/>
    </xf>
    <xf numFmtId="0" fontId="5" fillId="0" borderId="1" xfId="21" applyFont="1" applyFill="1" applyBorder="1" applyAlignment="1" applyProtection="1">
      <alignment horizontal="left" wrapText="1"/>
      <protection locked="0"/>
    </xf>
    <xf numFmtId="0" fontId="5" fillId="0" borderId="1" xfId="21" applyFont="1" applyFill="1" applyBorder="1" applyAlignment="1" applyProtection="1">
      <alignment horizontal="center"/>
      <protection locked="0"/>
    </xf>
    <xf numFmtId="2" fontId="5" fillId="2" borderId="1" xfId="21" applyNumberFormat="1" applyFont="1" applyFill="1" applyBorder="1" applyAlignment="1" applyProtection="1">
      <alignment horizontal="center"/>
      <protection locked="0"/>
    </xf>
    <xf numFmtId="0" fontId="5" fillId="2" borderId="1" xfId="21" applyFont="1" applyFill="1" applyBorder="1" applyAlignment="1" applyProtection="1">
      <alignment horizontal="center"/>
      <protection locked="0"/>
    </xf>
    <xf numFmtId="0" fontId="5" fillId="3" borderId="1" xfId="21" applyFont="1" applyFill="1" applyBorder="1" applyAlignment="1" applyProtection="1">
      <alignment horizontal="center"/>
      <protection locked="0"/>
    </xf>
    <xf numFmtId="0" fontId="5" fillId="0" borderId="1" xfId="21" applyFont="1" applyFill="1" applyBorder="1" applyAlignment="1" applyProtection="1">
      <alignment horizontal="center" wrapText="1"/>
      <protection locked="0"/>
    </xf>
    <xf numFmtId="0" fontId="5" fillId="0" borderId="2" xfId="0" applyFont="1" applyFill="1" applyBorder="1" applyAlignment="1" applyProtection="1">
      <alignment wrapText="1"/>
      <protection locked="0"/>
    </xf>
    <xf numFmtId="164" fontId="5" fillId="0" borderId="2"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right"/>
      <protection locked="0"/>
    </xf>
    <xf numFmtId="2" fontId="5" fillId="2" borderId="2" xfId="21" applyNumberFormat="1" applyFont="1" applyFill="1" applyBorder="1">
      <alignment/>
      <protection/>
    </xf>
    <xf numFmtId="0" fontId="6" fillId="0" borderId="2" xfId="21" applyFont="1" applyFill="1" applyBorder="1" applyAlignment="1" applyProtection="1">
      <alignment horizontal="center" wrapText="1"/>
      <protection locked="0"/>
    </xf>
    <xf numFmtId="0" fontId="6" fillId="0" borderId="2" xfId="21" applyFont="1" applyFill="1" applyBorder="1" applyAlignment="1" applyProtection="1">
      <alignment horizontal="center"/>
      <protection locked="0"/>
    </xf>
    <xf numFmtId="0" fontId="6" fillId="0" borderId="2" xfId="21" applyFont="1" applyFill="1" applyBorder="1">
      <alignment/>
      <protection/>
    </xf>
    <xf numFmtId="2" fontId="6" fillId="2" borderId="2" xfId="21" applyNumberFormat="1" applyFont="1" applyFill="1" applyBorder="1" applyAlignment="1" applyProtection="1">
      <alignment horizontal="center"/>
      <protection locked="0"/>
    </xf>
    <xf numFmtId="0" fontId="6" fillId="2" borderId="2" xfId="21" applyFont="1" applyFill="1" applyBorder="1" applyAlignment="1" applyProtection="1">
      <alignment horizontal="center"/>
      <protection locked="0"/>
    </xf>
    <xf numFmtId="0" fontId="6" fillId="3" borderId="2" xfId="21" applyFont="1" applyFill="1" applyBorder="1" applyAlignment="1" applyProtection="1">
      <alignment horizontal="center"/>
      <protection locked="0"/>
    </xf>
    <xf numFmtId="0" fontId="6" fillId="0" borderId="2" xfId="21" applyFont="1" applyFill="1" applyBorder="1" applyAlignment="1" applyProtection="1">
      <alignment horizontal="left" wrapText="1"/>
      <protection locked="0"/>
    </xf>
    <xf numFmtId="0" fontId="5" fillId="0" borderId="2" xfId="21" applyFont="1" applyFill="1" applyBorder="1" applyAlignment="1" applyProtection="1">
      <alignment horizontal="left" wrapText="1"/>
      <protection locked="0"/>
    </xf>
    <xf numFmtId="0" fontId="5" fillId="0" borderId="2" xfId="21" applyFont="1" applyFill="1" applyBorder="1" applyAlignment="1" applyProtection="1">
      <alignment horizontal="center"/>
      <protection locked="0"/>
    </xf>
    <xf numFmtId="0" fontId="5" fillId="0" borderId="2" xfId="21" applyFont="1" applyFill="1" applyBorder="1">
      <alignment/>
      <protection/>
    </xf>
    <xf numFmtId="2" fontId="5" fillId="3" borderId="2" xfId="21" applyNumberFormat="1" applyFont="1" applyFill="1" applyBorder="1">
      <alignment/>
      <protection/>
    </xf>
    <xf numFmtId="0" fontId="5" fillId="0" borderId="2" xfId="21" applyFont="1" applyFill="1" applyBorder="1" applyAlignment="1" applyProtection="1">
      <alignment horizontal="center" wrapText="1"/>
      <protection locked="0"/>
    </xf>
    <xf numFmtId="2" fontId="5" fillId="2" borderId="2" xfId="21" applyNumberFormat="1" applyFont="1" applyFill="1" applyBorder="1" applyAlignment="1" applyProtection="1">
      <alignment horizontal="center"/>
      <protection locked="0"/>
    </xf>
    <xf numFmtId="0" fontId="5" fillId="2" borderId="2" xfId="21" applyFont="1" applyFill="1" applyBorder="1" applyAlignment="1" applyProtection="1">
      <alignment horizontal="center"/>
      <protection locked="0"/>
    </xf>
    <xf numFmtId="0" fontId="5" fillId="3" borderId="2" xfId="21" applyFont="1" applyFill="1" applyBorder="1" applyAlignment="1" applyProtection="1">
      <alignment horizontal="center"/>
      <protection locked="0"/>
    </xf>
    <xf numFmtId="0" fontId="6" fillId="0" borderId="2" xfId="0" applyFont="1" applyBorder="1" applyAlignment="1" applyProtection="1">
      <alignment wrapText="1"/>
      <protection/>
    </xf>
    <xf numFmtId="0" fontId="5" fillId="0" borderId="2" xfId="21" applyFont="1" applyFill="1" applyBorder="1" applyAlignment="1">
      <alignment horizontal="center"/>
      <protection/>
    </xf>
    <xf numFmtId="3" fontId="5" fillId="0" borderId="2" xfId="0" applyNumberFormat="1" applyFont="1" applyFill="1" applyBorder="1" applyAlignment="1" applyProtection="1">
      <alignment horizontal="right"/>
      <protection locked="0"/>
    </xf>
    <xf numFmtId="0" fontId="5" fillId="0" borderId="2" xfId="0" applyFont="1" applyBorder="1" applyAlignment="1" applyProtection="1">
      <alignment wrapText="1"/>
      <protection/>
    </xf>
    <xf numFmtId="0" fontId="5" fillId="0" borderId="2" xfId="0" applyFont="1" applyFill="1" applyBorder="1" applyAlignment="1" applyProtection="1">
      <alignment wrapText="1"/>
      <protection/>
    </xf>
    <xf numFmtId="0" fontId="8" fillId="0" borderId="2" xfId="0" applyFont="1" applyFill="1" applyBorder="1" applyAlignment="1" applyProtection="1">
      <alignment vertical="top" wrapText="1"/>
      <protection locked="0"/>
    </xf>
    <xf numFmtId="1" fontId="5" fillId="0" borderId="2" xfId="0" applyNumberFormat="1" applyFont="1" applyFill="1" applyBorder="1" applyAlignment="1" applyProtection="1">
      <alignment/>
      <protection locked="0"/>
    </xf>
    <xf numFmtId="0" fontId="6" fillId="0" borderId="2" xfId="21" applyFont="1" applyFill="1" applyBorder="1" applyAlignment="1">
      <alignment wrapText="1"/>
      <protection/>
    </xf>
    <xf numFmtId="0" fontId="5" fillId="0" borderId="2" xfId="0" applyFont="1" applyBorder="1" applyAlignment="1" applyProtection="1">
      <alignment wrapText="1"/>
      <protection locked="0"/>
    </xf>
    <xf numFmtId="0" fontId="7" fillId="0" borderId="2" xfId="21" applyFont="1" applyFill="1" applyBorder="1" applyAlignment="1">
      <alignment horizontal="center"/>
      <protection/>
    </xf>
    <xf numFmtId="3" fontId="5" fillId="0" borderId="2" xfId="0" applyNumberFormat="1" applyFont="1" applyFill="1" applyBorder="1" applyAlignment="1" applyProtection="1">
      <alignment horizontal="center"/>
      <protection/>
    </xf>
    <xf numFmtId="0" fontId="6" fillId="0" borderId="2" xfId="0" applyFont="1" applyFill="1" applyBorder="1" applyAlignment="1" applyProtection="1">
      <alignment wrapText="1"/>
      <protection/>
    </xf>
    <xf numFmtId="3" fontId="5" fillId="0" borderId="2" xfId="0" applyNumberFormat="1" applyFont="1" applyFill="1" applyBorder="1" applyAlignment="1" applyProtection="1">
      <alignment horizontal="center"/>
      <protection locked="0"/>
    </xf>
    <xf numFmtId="44" fontId="6" fillId="2" borderId="2" xfId="20" applyFont="1" applyFill="1" applyBorder="1"/>
    <xf numFmtId="44" fontId="5" fillId="3" borderId="2" xfId="20" applyFont="1" applyFill="1" applyBorder="1"/>
    <xf numFmtId="0" fontId="6" fillId="0" borderId="0" xfId="0" applyFont="1"/>
    <xf numFmtId="0" fontId="10" fillId="0" borderId="2" xfId="0" applyFont="1" applyBorder="1" applyAlignment="1">
      <alignment vertical="top"/>
    </xf>
    <xf numFmtId="0" fontId="7" fillId="0" borderId="2" xfId="0" applyFont="1" applyBorder="1" applyAlignment="1">
      <alignment vertical="top" wrapText="1"/>
    </xf>
    <xf numFmtId="49" fontId="6" fillId="0" borderId="2" xfId="23" applyFont="1" applyBorder="1" applyAlignment="1">
      <alignment wrapText="1"/>
    </xf>
    <xf numFmtId="0" fontId="8" fillId="0" borderId="2" xfId="0" applyFont="1" applyBorder="1" applyAlignment="1" applyProtection="1">
      <alignment vertical="top" wrapText="1"/>
      <protection locked="0"/>
    </xf>
    <xf numFmtId="0" fontId="5" fillId="0" borderId="2" xfId="24" applyFont="1" applyFill="1" applyBorder="1" applyAlignment="1">
      <alignment horizontal="center"/>
      <protection/>
    </xf>
    <xf numFmtId="0" fontId="10" fillId="0" borderId="2" xfId="0" applyFont="1" applyFill="1" applyBorder="1" applyAlignment="1">
      <alignment vertical="top"/>
    </xf>
    <xf numFmtId="0" fontId="7" fillId="0" borderId="2" xfId="0" applyFont="1" applyFill="1" applyBorder="1" applyAlignment="1">
      <alignment vertical="top" wrapText="1"/>
    </xf>
    <xf numFmtId="2" fontId="6" fillId="2" borderId="2" xfId="21" applyNumberFormat="1" applyFont="1" applyFill="1" applyBorder="1" applyAlignment="1" applyProtection="1">
      <alignment horizontal="center"/>
      <protection locked="0"/>
    </xf>
    <xf numFmtId="0" fontId="6" fillId="3" borderId="2" xfId="21" applyFont="1" applyFill="1" applyBorder="1" applyAlignment="1" applyProtection="1">
      <alignment horizontal="center"/>
      <protection locked="0"/>
    </xf>
    <xf numFmtId="1" fontId="5" fillId="0" borderId="2" xfId="0" applyNumberFormat="1" applyFont="1" applyFill="1" applyBorder="1" applyAlignment="1" applyProtection="1">
      <alignment horizontal="right"/>
      <protection locked="0"/>
    </xf>
    <xf numFmtId="2" fontId="6" fillId="2" borderId="2" xfId="21" applyNumberFormat="1" applyFont="1" applyFill="1" applyBorder="1" applyAlignment="1" applyProtection="1">
      <alignment horizontal="center"/>
      <protection locked="0"/>
    </xf>
    <xf numFmtId="0" fontId="6" fillId="3" borderId="2" xfId="21" applyFont="1" applyFill="1" applyBorder="1" applyAlignment="1" applyProtection="1">
      <alignment horizontal="center"/>
      <protection locked="0"/>
    </xf>
    <xf numFmtId="164" fontId="5" fillId="0" borderId="2" xfId="0" applyNumberFormat="1" applyFont="1" applyFill="1" applyBorder="1" applyAlignment="1" applyProtection="1">
      <alignment horizontal="right"/>
      <protection locked="0"/>
    </xf>
    <xf numFmtId="0" fontId="6" fillId="0" borderId="2" xfId="0" applyFont="1" applyFill="1" applyBorder="1" applyAlignment="1" applyProtection="1">
      <alignment wrapText="1"/>
      <protection locked="0"/>
    </xf>
    <xf numFmtId="44" fontId="6" fillId="3" borderId="2" xfId="20" applyFont="1" applyFill="1" applyBorder="1"/>
    <xf numFmtId="44" fontId="6" fillId="3" borderId="1" xfId="20" applyFont="1" applyFill="1" applyBorder="1"/>
    <xf numFmtId="164" fontId="6" fillId="0" borderId="2" xfId="0" applyNumberFormat="1" applyFont="1" applyFill="1" applyBorder="1" applyAlignment="1" applyProtection="1">
      <alignment horizontal="center"/>
      <protection locked="0"/>
    </xf>
    <xf numFmtId="2" fontId="6" fillId="0" borderId="2" xfId="0" applyNumberFormat="1" applyFont="1" applyFill="1" applyBorder="1" applyAlignment="1" applyProtection="1">
      <alignment horizontal="right"/>
      <protection locked="0"/>
    </xf>
    <xf numFmtId="2" fontId="6" fillId="2" borderId="2" xfId="21" applyNumberFormat="1" applyFont="1" applyFill="1" applyBorder="1">
      <alignment/>
      <protection/>
    </xf>
    <xf numFmtId="2" fontId="6" fillId="3" borderId="2" xfId="21" applyNumberFormat="1" applyFont="1" applyFill="1" applyBorder="1">
      <alignment/>
      <protection/>
    </xf>
    <xf numFmtId="0" fontId="6" fillId="0" borderId="1" xfId="0" applyFont="1" applyFill="1" applyBorder="1" applyAlignment="1" applyProtection="1">
      <alignment wrapText="1"/>
      <protection locked="0"/>
    </xf>
    <xf numFmtId="0" fontId="6" fillId="0" borderId="2" xfId="0" applyFont="1" applyBorder="1" applyAlignment="1" applyProtection="1">
      <alignment wrapText="1"/>
      <protection locked="0"/>
    </xf>
    <xf numFmtId="2" fontId="6" fillId="2" borderId="2" xfId="21" applyNumberFormat="1" applyFont="1" applyFill="1" applyBorder="1" applyAlignment="1" applyProtection="1">
      <alignment horizontal="center"/>
      <protection locked="0"/>
    </xf>
    <xf numFmtId="0" fontId="6" fillId="3" borderId="2" xfId="21" applyFont="1" applyFill="1" applyBorder="1" applyAlignment="1" applyProtection="1">
      <alignment horizontal="center"/>
      <protection locked="0"/>
    </xf>
    <xf numFmtId="2" fontId="6" fillId="2" borderId="3" xfId="21" applyNumberFormat="1" applyFont="1" applyFill="1" applyBorder="1" applyAlignment="1" applyProtection="1">
      <alignment horizontal="center"/>
      <protection locked="0"/>
    </xf>
    <xf numFmtId="2" fontId="6" fillId="2" borderId="4" xfId="21" applyNumberFormat="1" applyFont="1" applyFill="1" applyBorder="1" applyAlignment="1" applyProtection="1">
      <alignment horizontal="center"/>
      <protection locked="0"/>
    </xf>
    <xf numFmtId="2" fontId="6" fillId="2" borderId="5" xfId="21" applyNumberFormat="1" applyFont="1" applyFill="1" applyBorder="1" applyAlignment="1" applyProtection="1">
      <alignment horizontal="center"/>
      <protection locked="0"/>
    </xf>
    <xf numFmtId="0" fontId="6" fillId="3" borderId="3" xfId="21" applyFont="1" applyFill="1" applyBorder="1" applyAlignment="1" applyProtection="1">
      <alignment horizontal="center"/>
      <protection locked="0"/>
    </xf>
    <xf numFmtId="0" fontId="6" fillId="3" borderId="4" xfId="21" applyFont="1" applyFill="1" applyBorder="1" applyAlignment="1" applyProtection="1">
      <alignment horizontal="center"/>
      <protection locked="0"/>
    </xf>
    <xf numFmtId="0" fontId="6" fillId="3" borderId="5" xfId="21" applyFont="1"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Měna" xfId="20"/>
    <cellStyle name="normální_03.1_R" xfId="21"/>
    <cellStyle name="CisloOddilu" xfId="22"/>
    <cellStyle name="NazevOddilu" xfId="23"/>
    <cellStyle name="normální_List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topLeftCell="A1">
      <selection activeCell="A2" sqref="A2"/>
    </sheetView>
  </sheetViews>
  <sheetFormatPr defaultColWidth="9.140625" defaultRowHeight="15"/>
  <cols>
    <col min="1" max="1" width="45.7109375" style="0" customWidth="1"/>
    <col min="2" max="3" width="6.421875" style="0" customWidth="1"/>
    <col min="4" max="9" width="14.7109375" style="0" customWidth="1"/>
  </cols>
  <sheetData>
    <row r="1" spans="1:9" ht="42.75" customHeight="1">
      <c r="A1" s="27" t="s">
        <v>89</v>
      </c>
      <c r="B1" s="27"/>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4"/>
      <c r="B4" s="45" t="s">
        <v>72</v>
      </c>
      <c r="C4" s="45" t="s">
        <v>73</v>
      </c>
      <c r="D4" s="97" t="s">
        <v>20</v>
      </c>
      <c r="E4" s="97"/>
      <c r="F4" s="97"/>
      <c r="G4" s="98" t="s">
        <v>21</v>
      </c>
      <c r="H4" s="98"/>
      <c r="I4" s="98"/>
    </row>
    <row r="5" spans="1:9" ht="15">
      <c r="A5" s="44" t="s">
        <v>0</v>
      </c>
      <c r="B5" s="45"/>
      <c r="C5" s="46"/>
      <c r="D5" s="85" t="s">
        <v>1</v>
      </c>
      <c r="E5" s="48" t="s">
        <v>2</v>
      </c>
      <c r="F5" s="48" t="s">
        <v>3</v>
      </c>
      <c r="G5" s="86" t="s">
        <v>1</v>
      </c>
      <c r="H5" s="86" t="s">
        <v>2</v>
      </c>
      <c r="I5" s="86" t="s">
        <v>3</v>
      </c>
    </row>
    <row r="6" spans="1:9" ht="15">
      <c r="A6" s="67" t="s">
        <v>70</v>
      </c>
      <c r="B6" s="60" t="s">
        <v>5</v>
      </c>
      <c r="C6" s="61">
        <v>1</v>
      </c>
      <c r="D6" s="43"/>
      <c r="E6" s="43">
        <f>SUM(1PP!E53)</f>
        <v>0</v>
      </c>
      <c r="F6" s="43">
        <f>SUM(1PP!F53)</f>
        <v>0</v>
      </c>
      <c r="G6" s="54"/>
      <c r="H6" s="54">
        <f>SUM(1PP!H53)</f>
        <v>0</v>
      </c>
      <c r="I6" s="54">
        <f>SUM(1PP!I53)</f>
        <v>0</v>
      </c>
    </row>
    <row r="7" spans="1:9" ht="15">
      <c r="A7" s="67" t="s">
        <v>69</v>
      </c>
      <c r="B7" s="60" t="s">
        <v>5</v>
      </c>
      <c r="C7" s="61">
        <v>1</v>
      </c>
      <c r="D7" s="43"/>
      <c r="E7" s="43">
        <f>SUM(1NP!E23)</f>
        <v>0</v>
      </c>
      <c r="F7" s="43">
        <f>SUM(1NP!F23)</f>
        <v>0</v>
      </c>
      <c r="G7" s="54"/>
      <c r="H7" s="54">
        <f>SUM(1NP!H23)</f>
        <v>0</v>
      </c>
      <c r="I7" s="54">
        <f>SUM(1NP!I23)</f>
        <v>0</v>
      </c>
    </row>
    <row r="8" spans="1:9" ht="15">
      <c r="A8" s="67" t="s">
        <v>68</v>
      </c>
      <c r="B8" s="60" t="s">
        <v>5</v>
      </c>
      <c r="C8" s="61">
        <v>1</v>
      </c>
      <c r="D8" s="43"/>
      <c r="E8" s="43">
        <f>SUM(2NP!E22)</f>
        <v>0</v>
      </c>
      <c r="F8" s="43">
        <f>SUM(2NP!F22)</f>
        <v>0</v>
      </c>
      <c r="G8" s="54"/>
      <c r="H8" s="54">
        <f>SUM(2NP!H22)</f>
        <v>0</v>
      </c>
      <c r="I8" s="54">
        <f>SUM(2NP!I22)</f>
        <v>0</v>
      </c>
    </row>
    <row r="9" spans="1:9" ht="15">
      <c r="A9" s="67" t="s">
        <v>75</v>
      </c>
      <c r="B9" s="60" t="s">
        <v>5</v>
      </c>
      <c r="C9" s="61">
        <v>1</v>
      </c>
      <c r="D9" s="43"/>
      <c r="E9" s="43">
        <f>SUM(3NP!E48)</f>
        <v>0</v>
      </c>
      <c r="F9" s="43">
        <f>SUM(3NP!F48)</f>
        <v>0</v>
      </c>
      <c r="G9" s="54"/>
      <c r="H9" s="54">
        <f>SUM(3NP!H48)</f>
        <v>0</v>
      </c>
      <c r="I9" s="54">
        <f>SUM(3NP!I48)</f>
        <v>0</v>
      </c>
    </row>
    <row r="10" spans="1:9" ht="15">
      <c r="A10" s="67" t="s">
        <v>74</v>
      </c>
      <c r="B10" s="60" t="s">
        <v>5</v>
      </c>
      <c r="C10" s="61">
        <v>1</v>
      </c>
      <c r="D10" s="43"/>
      <c r="E10" s="43">
        <f>SUM(4NP!E22)</f>
        <v>0</v>
      </c>
      <c r="F10" s="43">
        <f>SUM(4NP!F22)</f>
        <v>0</v>
      </c>
      <c r="G10" s="54"/>
      <c r="H10" s="54">
        <f>SUM(4NP!H22)</f>
        <v>0</v>
      </c>
      <c r="I10" s="54">
        <f>SUM(4NP!I22)</f>
        <v>0</v>
      </c>
    </row>
    <row r="11" spans="1:9" ht="15">
      <c r="A11" s="96" t="s">
        <v>82</v>
      </c>
      <c r="B11" s="60"/>
      <c r="C11" s="61"/>
      <c r="D11" s="43"/>
      <c r="E11" s="93">
        <f>SUM(E6:E10)</f>
        <v>0</v>
      </c>
      <c r="F11" s="93">
        <f>SUM(F6:F10)</f>
        <v>0</v>
      </c>
      <c r="G11" s="54"/>
      <c r="H11" s="94">
        <f>SUM(H6:H10)</f>
        <v>0</v>
      </c>
      <c r="I11" s="94">
        <f>SUM(I6:I10)</f>
        <v>0</v>
      </c>
    </row>
    <row r="12" spans="1:9" ht="15">
      <c r="A12" s="2"/>
      <c r="B12" s="2"/>
      <c r="C12" s="2"/>
      <c r="D12" s="2"/>
      <c r="E12" s="2"/>
      <c r="F12" s="2"/>
      <c r="G12" s="2"/>
      <c r="H12" s="2"/>
      <c r="I12" s="2"/>
    </row>
    <row r="13" spans="1:9" ht="15">
      <c r="A13" s="88" t="s">
        <v>80</v>
      </c>
      <c r="B13" s="91"/>
      <c r="C13" s="92"/>
      <c r="D13" s="93"/>
      <c r="E13" s="93"/>
      <c r="F13" s="72">
        <f>SUM(E11,H11)</f>
        <v>0</v>
      </c>
      <c r="G13" s="2"/>
      <c r="H13" s="2"/>
      <c r="I13" s="2"/>
    </row>
    <row r="14" spans="1:9" ht="15">
      <c r="A14" s="88" t="s">
        <v>81</v>
      </c>
      <c r="B14" s="91"/>
      <c r="C14" s="92"/>
      <c r="D14" s="93"/>
      <c r="E14" s="93"/>
      <c r="F14" s="72">
        <f>SUM(F11,I11)</f>
        <v>0</v>
      </c>
      <c r="G14" s="2"/>
      <c r="H14" s="2"/>
      <c r="I14" s="2"/>
    </row>
    <row r="15" spans="1:9" ht="15">
      <c r="A15" s="9"/>
      <c r="B15" s="9"/>
      <c r="C15" s="9"/>
      <c r="D15" s="9"/>
      <c r="E15" s="9"/>
      <c r="F15" s="9"/>
      <c r="G15" s="9"/>
      <c r="H15" s="9"/>
      <c r="I15" s="9"/>
    </row>
    <row r="16" spans="1:9" ht="15">
      <c r="A16" s="9"/>
      <c r="B16" s="9"/>
      <c r="C16" s="9"/>
      <c r="D16" s="9"/>
      <c r="E16" s="9"/>
      <c r="F16" s="9"/>
      <c r="G16" s="9"/>
      <c r="H16" s="9"/>
      <c r="I16" s="9"/>
    </row>
    <row r="17" spans="1:9" ht="15">
      <c r="A17" s="9"/>
      <c r="B17" s="9"/>
      <c r="C17" s="9"/>
      <c r="D17" s="9"/>
      <c r="E17" s="9"/>
      <c r="F17" s="9"/>
      <c r="G17" s="9"/>
      <c r="H17" s="9"/>
      <c r="I17" s="9"/>
    </row>
    <row r="18" spans="1:9" ht="15">
      <c r="A18" s="9"/>
      <c r="B18" s="9"/>
      <c r="C18" s="9"/>
      <c r="D18" s="9"/>
      <c r="E18" s="9"/>
      <c r="F18" s="9"/>
      <c r="G18" s="9"/>
      <c r="H18" s="9"/>
      <c r="I18" s="9"/>
    </row>
    <row r="19" spans="1:9" ht="15">
      <c r="A19" s="9"/>
      <c r="B19" s="9"/>
      <c r="C19" s="9"/>
      <c r="D19" s="9"/>
      <c r="E19" s="9"/>
      <c r="F19" s="9"/>
      <c r="G19" s="9"/>
      <c r="H19" s="9"/>
      <c r="I19" s="9"/>
    </row>
    <row r="20" spans="1:9" ht="15">
      <c r="A20" s="9"/>
      <c r="B20" s="9"/>
      <c r="C20" s="9"/>
      <c r="D20" s="9"/>
      <c r="E20" s="9"/>
      <c r="F20" s="9"/>
      <c r="G20" s="9"/>
      <c r="H20" s="9"/>
      <c r="I20" s="9"/>
    </row>
    <row r="21" spans="1:9" ht="15">
      <c r="A21" s="9"/>
      <c r="B21" s="9"/>
      <c r="C21" s="9"/>
      <c r="D21" s="9"/>
      <c r="E21" s="9"/>
      <c r="F21" s="9"/>
      <c r="G21" s="9"/>
      <c r="H21" s="9"/>
      <c r="I21" s="9"/>
    </row>
    <row r="22" spans="1:9" ht="15">
      <c r="A22" s="9"/>
      <c r="B22" s="9"/>
      <c r="C22" s="9"/>
      <c r="D22" s="9"/>
      <c r="E22" s="9"/>
      <c r="F22" s="9"/>
      <c r="G22" s="9"/>
      <c r="H22" s="9"/>
      <c r="I22" s="9"/>
    </row>
    <row r="23" spans="1:9" ht="15">
      <c r="A23" s="9"/>
      <c r="B23" s="9"/>
      <c r="C23" s="9"/>
      <c r="D23" s="9"/>
      <c r="E23" s="9"/>
      <c r="F23" s="9"/>
      <c r="G23" s="9"/>
      <c r="H23" s="9"/>
      <c r="I23" s="9"/>
    </row>
    <row r="24" spans="1:9" ht="15">
      <c r="A24" s="9"/>
      <c r="B24" s="9"/>
      <c r="C24" s="9"/>
      <c r="D24" s="9"/>
      <c r="E24" s="9"/>
      <c r="F24" s="9"/>
      <c r="G24" s="9"/>
      <c r="H24" s="9"/>
      <c r="I24" s="9"/>
    </row>
    <row r="25" spans="1:9" ht="15">
      <c r="A25" s="9"/>
      <c r="B25" s="9"/>
      <c r="C25" s="9"/>
      <c r="D25" s="9"/>
      <c r="E25" s="9"/>
      <c r="F25" s="9"/>
      <c r="G25" s="9"/>
      <c r="H25" s="9"/>
      <c r="I25" s="9"/>
    </row>
  </sheetData>
  <mergeCells count="2">
    <mergeCell ref="D4:F4"/>
    <mergeCell ref="G4:I4"/>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7"/>
  <sheetViews>
    <sheetView workbookViewId="0" topLeftCell="A34"/>
  </sheetViews>
  <sheetFormatPr defaultColWidth="9.140625" defaultRowHeight="15"/>
  <cols>
    <col min="1" max="1" width="45.7109375" style="0" customWidth="1"/>
    <col min="2" max="3" width="6.421875" style="0" customWidth="1"/>
    <col min="4" max="9" width="13.7109375" style="0" customWidth="1"/>
  </cols>
  <sheetData>
    <row r="1" spans="1:9" ht="15.75">
      <c r="A1" s="27" t="s">
        <v>28</v>
      </c>
      <c r="B1" s="27" t="s">
        <v>70</v>
      </c>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4"/>
      <c r="B4" s="45" t="s">
        <v>72</v>
      </c>
      <c r="C4" s="45" t="s">
        <v>73</v>
      </c>
      <c r="D4" s="97" t="s">
        <v>20</v>
      </c>
      <c r="E4" s="97"/>
      <c r="F4" s="97"/>
      <c r="G4" s="98" t="s">
        <v>21</v>
      </c>
      <c r="H4" s="98"/>
      <c r="I4" s="98"/>
    </row>
    <row r="5" spans="1:9" ht="15">
      <c r="A5" s="44" t="s">
        <v>0</v>
      </c>
      <c r="B5" s="45"/>
      <c r="C5" s="46"/>
      <c r="D5" s="47" t="s">
        <v>1</v>
      </c>
      <c r="E5" s="48" t="s">
        <v>2</v>
      </c>
      <c r="F5" s="48" t="s">
        <v>3</v>
      </c>
      <c r="G5" s="49" t="s">
        <v>1</v>
      </c>
      <c r="H5" s="49" t="s">
        <v>2</v>
      </c>
      <c r="I5" s="49" t="s">
        <v>3</v>
      </c>
    </row>
    <row r="6" spans="1:9" ht="15">
      <c r="A6" s="77" t="s">
        <v>4</v>
      </c>
      <c r="B6" s="60"/>
      <c r="C6" s="53"/>
      <c r="D6" s="43"/>
      <c r="E6" s="43"/>
      <c r="F6" s="43"/>
      <c r="G6" s="54"/>
      <c r="H6" s="54"/>
      <c r="I6" s="54"/>
    </row>
    <row r="7" spans="1:9" ht="15">
      <c r="A7" s="67" t="s">
        <v>86</v>
      </c>
      <c r="B7" s="60" t="s">
        <v>5</v>
      </c>
      <c r="C7" s="61">
        <v>1</v>
      </c>
      <c r="D7" s="43"/>
      <c r="E7" s="43">
        <f>C7*D7</f>
        <v>0</v>
      </c>
      <c r="F7" s="43">
        <f>E7*1.21</f>
        <v>0</v>
      </c>
      <c r="G7" s="54"/>
      <c r="H7" s="54">
        <f aca="true" t="shared" si="0" ref="H7:H26">G7*C7</f>
        <v>0</v>
      </c>
      <c r="I7" s="54">
        <f>H7*1.21</f>
        <v>0</v>
      </c>
    </row>
    <row r="8" spans="1:9" ht="15">
      <c r="A8" s="67" t="s">
        <v>55</v>
      </c>
      <c r="B8" s="60" t="s">
        <v>5</v>
      </c>
      <c r="C8" s="61">
        <v>3</v>
      </c>
      <c r="D8" s="43"/>
      <c r="E8" s="43">
        <f aca="true" t="shared" si="1" ref="E8:E26">C8*D8</f>
        <v>0</v>
      </c>
      <c r="F8" s="43">
        <f aca="true" t="shared" si="2" ref="F8:F26">E8*1.21</f>
        <v>0</v>
      </c>
      <c r="G8" s="54"/>
      <c r="H8" s="54">
        <f t="shared" si="0"/>
        <v>0</v>
      </c>
      <c r="I8" s="54">
        <f aca="true" t="shared" si="3" ref="I8:I26">H8*1.21</f>
        <v>0</v>
      </c>
    </row>
    <row r="9" spans="1:9" ht="15">
      <c r="A9" s="67" t="s">
        <v>56</v>
      </c>
      <c r="B9" s="60" t="s">
        <v>5</v>
      </c>
      <c r="C9" s="61">
        <v>1</v>
      </c>
      <c r="D9" s="43"/>
      <c r="E9" s="43">
        <f t="shared" si="1"/>
        <v>0</v>
      </c>
      <c r="F9" s="43">
        <f t="shared" si="2"/>
        <v>0</v>
      </c>
      <c r="G9" s="54"/>
      <c r="H9" s="54">
        <f t="shared" si="0"/>
        <v>0</v>
      </c>
      <c r="I9" s="54">
        <f t="shared" si="3"/>
        <v>0</v>
      </c>
    </row>
    <row r="10" spans="1:9" ht="15">
      <c r="A10" s="67" t="s">
        <v>87</v>
      </c>
      <c r="B10" s="60" t="s">
        <v>5</v>
      </c>
      <c r="C10" s="61">
        <v>2</v>
      </c>
      <c r="D10" s="43"/>
      <c r="E10" s="43">
        <f t="shared" si="1"/>
        <v>0</v>
      </c>
      <c r="F10" s="43">
        <f t="shared" si="2"/>
        <v>0</v>
      </c>
      <c r="G10" s="54"/>
      <c r="H10" s="54">
        <f t="shared" si="0"/>
        <v>0</v>
      </c>
      <c r="I10" s="54">
        <f t="shared" si="3"/>
        <v>0</v>
      </c>
    </row>
    <row r="11" spans="1:9" ht="15">
      <c r="A11" s="67" t="s">
        <v>63</v>
      </c>
      <c r="B11" s="60" t="s">
        <v>5</v>
      </c>
      <c r="C11" s="61">
        <v>1</v>
      </c>
      <c r="D11" s="43"/>
      <c r="E11" s="43">
        <f t="shared" si="1"/>
        <v>0</v>
      </c>
      <c r="F11" s="43">
        <f t="shared" si="2"/>
        <v>0</v>
      </c>
      <c r="G11" s="54"/>
      <c r="H11" s="54">
        <f t="shared" si="0"/>
        <v>0</v>
      </c>
      <c r="I11" s="54">
        <f t="shared" si="3"/>
        <v>0</v>
      </c>
    </row>
    <row r="12" spans="1:9" ht="15">
      <c r="A12" s="67" t="s">
        <v>64</v>
      </c>
      <c r="B12" s="60" t="s">
        <v>5</v>
      </c>
      <c r="C12" s="61">
        <v>1</v>
      </c>
      <c r="D12" s="43"/>
      <c r="E12" s="43">
        <f t="shared" si="1"/>
        <v>0</v>
      </c>
      <c r="F12" s="43">
        <f t="shared" si="2"/>
        <v>0</v>
      </c>
      <c r="G12" s="54"/>
      <c r="H12" s="54">
        <f t="shared" si="0"/>
        <v>0</v>
      </c>
      <c r="I12" s="54">
        <f t="shared" si="3"/>
        <v>0</v>
      </c>
    </row>
    <row r="13" spans="1:9" ht="15">
      <c r="A13" s="63" t="s">
        <v>44</v>
      </c>
      <c r="B13" s="41" t="s">
        <v>5</v>
      </c>
      <c r="C13" s="65">
        <v>1</v>
      </c>
      <c r="D13" s="43"/>
      <c r="E13" s="43">
        <f t="shared" si="1"/>
        <v>0</v>
      </c>
      <c r="F13" s="43">
        <f t="shared" si="2"/>
        <v>0</v>
      </c>
      <c r="G13" s="54"/>
      <c r="H13" s="54">
        <f t="shared" si="0"/>
        <v>0</v>
      </c>
      <c r="I13" s="54">
        <f t="shared" si="3"/>
        <v>0</v>
      </c>
    </row>
    <row r="14" spans="1:9" ht="15">
      <c r="A14" s="78" t="s">
        <v>33</v>
      </c>
      <c r="B14" s="60" t="s">
        <v>5</v>
      </c>
      <c r="C14" s="61">
        <v>1</v>
      </c>
      <c r="D14" s="43"/>
      <c r="E14" s="43">
        <f t="shared" si="1"/>
        <v>0</v>
      </c>
      <c r="F14" s="43">
        <f t="shared" si="2"/>
        <v>0</v>
      </c>
      <c r="G14" s="54"/>
      <c r="H14" s="54">
        <f t="shared" si="0"/>
        <v>0</v>
      </c>
      <c r="I14" s="54">
        <f t="shared" si="3"/>
        <v>0</v>
      </c>
    </row>
    <row r="15" spans="1:9" ht="15">
      <c r="A15" s="78" t="s">
        <v>34</v>
      </c>
      <c r="B15" s="60" t="s">
        <v>5</v>
      </c>
      <c r="C15" s="61">
        <v>9</v>
      </c>
      <c r="D15" s="43"/>
      <c r="E15" s="43">
        <f t="shared" si="1"/>
        <v>0</v>
      </c>
      <c r="F15" s="43">
        <f t="shared" si="2"/>
        <v>0</v>
      </c>
      <c r="G15" s="54"/>
      <c r="H15" s="54">
        <f t="shared" si="0"/>
        <v>0</v>
      </c>
      <c r="I15" s="54">
        <f t="shared" si="3"/>
        <v>0</v>
      </c>
    </row>
    <row r="16" spans="1:9" ht="15">
      <c r="A16" s="78" t="s">
        <v>38</v>
      </c>
      <c r="B16" s="60" t="s">
        <v>5</v>
      </c>
      <c r="C16" s="61">
        <v>2</v>
      </c>
      <c r="D16" s="43"/>
      <c r="E16" s="43">
        <f t="shared" si="1"/>
        <v>0</v>
      </c>
      <c r="F16" s="43">
        <f t="shared" si="2"/>
        <v>0</v>
      </c>
      <c r="G16" s="54"/>
      <c r="H16" s="54">
        <f t="shared" si="0"/>
        <v>0</v>
      </c>
      <c r="I16" s="54">
        <f t="shared" si="3"/>
        <v>0</v>
      </c>
    </row>
    <row r="17" spans="1:9" ht="15">
      <c r="A17" s="78" t="s">
        <v>35</v>
      </c>
      <c r="B17" s="60" t="s">
        <v>5</v>
      </c>
      <c r="C17" s="61">
        <v>2</v>
      </c>
      <c r="D17" s="43"/>
      <c r="E17" s="43">
        <f t="shared" si="1"/>
        <v>0</v>
      </c>
      <c r="F17" s="43">
        <f t="shared" si="2"/>
        <v>0</v>
      </c>
      <c r="G17" s="54"/>
      <c r="H17" s="54">
        <f t="shared" si="0"/>
        <v>0</v>
      </c>
      <c r="I17" s="54">
        <f t="shared" si="3"/>
        <v>0</v>
      </c>
    </row>
    <row r="18" spans="1:9" ht="15">
      <c r="A18" s="78" t="s">
        <v>76</v>
      </c>
      <c r="B18" s="60" t="s">
        <v>5</v>
      </c>
      <c r="C18" s="61">
        <v>1</v>
      </c>
      <c r="D18" s="43"/>
      <c r="E18" s="43">
        <f aca="true" t="shared" si="4" ref="E18">C18*D18</f>
        <v>0</v>
      </c>
      <c r="F18" s="43">
        <f aca="true" t="shared" si="5" ref="F18">E18*1.21</f>
        <v>0</v>
      </c>
      <c r="G18" s="54"/>
      <c r="H18" s="54">
        <f t="shared" si="0"/>
        <v>0</v>
      </c>
      <c r="I18" s="54">
        <f t="shared" si="3"/>
        <v>0</v>
      </c>
    </row>
    <row r="19" spans="1:9" ht="15">
      <c r="A19" s="63" t="s">
        <v>43</v>
      </c>
      <c r="B19" s="41" t="s">
        <v>5</v>
      </c>
      <c r="C19" s="61">
        <v>6</v>
      </c>
      <c r="D19" s="43"/>
      <c r="E19" s="43">
        <f t="shared" si="1"/>
        <v>0</v>
      </c>
      <c r="F19" s="43">
        <f t="shared" si="2"/>
        <v>0</v>
      </c>
      <c r="G19" s="54"/>
      <c r="H19" s="54">
        <f t="shared" si="0"/>
        <v>0</v>
      </c>
      <c r="I19" s="54">
        <f t="shared" si="3"/>
        <v>0</v>
      </c>
    </row>
    <row r="20" spans="1:9" ht="15">
      <c r="A20" s="63" t="s">
        <v>36</v>
      </c>
      <c r="B20" s="41" t="s">
        <v>5</v>
      </c>
      <c r="C20" s="61">
        <v>2</v>
      </c>
      <c r="D20" s="43"/>
      <c r="E20" s="43">
        <f t="shared" si="1"/>
        <v>0</v>
      </c>
      <c r="F20" s="43">
        <f t="shared" si="2"/>
        <v>0</v>
      </c>
      <c r="G20" s="54"/>
      <c r="H20" s="54">
        <f t="shared" si="0"/>
        <v>0</v>
      </c>
      <c r="I20" s="54">
        <f t="shared" si="3"/>
        <v>0</v>
      </c>
    </row>
    <row r="21" spans="1:9" ht="15">
      <c r="A21" s="63" t="s">
        <v>6</v>
      </c>
      <c r="B21" s="41" t="s">
        <v>5</v>
      </c>
      <c r="C21" s="84">
        <v>144</v>
      </c>
      <c r="D21" s="43"/>
      <c r="E21" s="43">
        <f t="shared" si="1"/>
        <v>0</v>
      </c>
      <c r="F21" s="43">
        <f t="shared" si="2"/>
        <v>0</v>
      </c>
      <c r="G21" s="54"/>
      <c r="H21" s="54">
        <f t="shared" si="0"/>
        <v>0</v>
      </c>
      <c r="I21" s="54">
        <f t="shared" si="3"/>
        <v>0</v>
      </c>
    </row>
    <row r="22" spans="1:9" ht="15">
      <c r="A22" s="63" t="s">
        <v>7</v>
      </c>
      <c r="B22" s="41" t="s">
        <v>5</v>
      </c>
      <c r="C22" s="65">
        <v>1</v>
      </c>
      <c r="D22" s="43"/>
      <c r="E22" s="43">
        <f t="shared" si="1"/>
        <v>0</v>
      </c>
      <c r="F22" s="43">
        <f t="shared" si="2"/>
        <v>0</v>
      </c>
      <c r="G22" s="54"/>
      <c r="H22" s="54">
        <f t="shared" si="0"/>
        <v>0</v>
      </c>
      <c r="I22" s="54">
        <f t="shared" si="3"/>
        <v>0</v>
      </c>
    </row>
    <row r="23" spans="1:9" ht="15">
      <c r="A23" s="63" t="s">
        <v>8</v>
      </c>
      <c r="B23" s="41" t="s">
        <v>5</v>
      </c>
      <c r="C23" s="84">
        <v>144</v>
      </c>
      <c r="D23" s="43"/>
      <c r="E23" s="43">
        <f t="shared" si="1"/>
        <v>0</v>
      </c>
      <c r="F23" s="43">
        <f t="shared" si="2"/>
        <v>0</v>
      </c>
      <c r="G23" s="54"/>
      <c r="H23" s="54">
        <f t="shared" si="0"/>
        <v>0</v>
      </c>
      <c r="I23" s="54">
        <f t="shared" si="3"/>
        <v>0</v>
      </c>
    </row>
    <row r="24" spans="1:9" ht="15">
      <c r="A24" s="63" t="s">
        <v>37</v>
      </c>
      <c r="B24" s="41" t="s">
        <v>5</v>
      </c>
      <c r="C24" s="84">
        <v>144</v>
      </c>
      <c r="D24" s="43"/>
      <c r="E24" s="43">
        <f t="shared" si="1"/>
        <v>0</v>
      </c>
      <c r="F24" s="43">
        <f t="shared" si="2"/>
        <v>0</v>
      </c>
      <c r="G24" s="54"/>
      <c r="H24" s="54">
        <f t="shared" si="0"/>
        <v>0</v>
      </c>
      <c r="I24" s="54">
        <f t="shared" si="3"/>
        <v>0</v>
      </c>
    </row>
    <row r="25" spans="1:9" ht="15">
      <c r="A25" s="63" t="s">
        <v>78</v>
      </c>
      <c r="B25" s="41" t="s">
        <v>5</v>
      </c>
      <c r="C25" s="84">
        <v>170</v>
      </c>
      <c r="D25" s="43"/>
      <c r="E25" s="43">
        <f t="shared" si="1"/>
        <v>0</v>
      </c>
      <c r="F25" s="43">
        <f t="shared" si="2"/>
        <v>0</v>
      </c>
      <c r="G25" s="54"/>
      <c r="H25" s="54">
        <f t="shared" si="0"/>
        <v>0</v>
      </c>
      <c r="I25" s="54">
        <f t="shared" si="3"/>
        <v>0</v>
      </c>
    </row>
    <row r="26" spans="1:9" ht="15">
      <c r="A26" s="62" t="s">
        <v>9</v>
      </c>
      <c r="B26" s="60" t="s">
        <v>5</v>
      </c>
      <c r="C26" s="61">
        <v>1</v>
      </c>
      <c r="D26" s="43"/>
      <c r="E26" s="43">
        <f t="shared" si="1"/>
        <v>0</v>
      </c>
      <c r="F26" s="43">
        <f t="shared" si="2"/>
        <v>0</v>
      </c>
      <c r="G26" s="54"/>
      <c r="H26" s="54">
        <f t="shared" si="0"/>
        <v>0</v>
      </c>
      <c r="I26" s="54">
        <f t="shared" si="3"/>
        <v>0</v>
      </c>
    </row>
    <row r="27" spans="1:9" ht="15">
      <c r="A27" s="62"/>
      <c r="B27" s="60"/>
      <c r="C27" s="61"/>
      <c r="D27" s="43"/>
      <c r="E27" s="43"/>
      <c r="F27" s="43"/>
      <c r="G27" s="54"/>
      <c r="H27" s="54"/>
      <c r="I27" s="54"/>
    </row>
    <row r="28" spans="1:9" ht="15">
      <c r="A28" s="70" t="s">
        <v>12</v>
      </c>
      <c r="B28" s="60"/>
      <c r="C28" s="65"/>
      <c r="D28" s="43"/>
      <c r="E28" s="43"/>
      <c r="F28" s="43"/>
      <c r="G28" s="54"/>
      <c r="H28" s="54"/>
      <c r="I28" s="54"/>
    </row>
    <row r="29" spans="1:9" ht="15">
      <c r="A29" s="63" t="s">
        <v>39</v>
      </c>
      <c r="B29" s="60" t="s">
        <v>5</v>
      </c>
      <c r="C29" s="65">
        <v>1</v>
      </c>
      <c r="D29" s="43"/>
      <c r="E29" s="43">
        <f aca="true" t="shared" si="6" ref="E29:E35">C29*D29</f>
        <v>0</v>
      </c>
      <c r="F29" s="43">
        <f aca="true" t="shared" si="7" ref="F29:F35">E29*1.21</f>
        <v>0</v>
      </c>
      <c r="G29" s="54"/>
      <c r="H29" s="54">
        <f aca="true" t="shared" si="8" ref="H29:H35">G29*C29</f>
        <v>0</v>
      </c>
      <c r="I29" s="54">
        <f aca="true" t="shared" si="9" ref="I29:I35">H29*1.21</f>
        <v>0</v>
      </c>
    </row>
    <row r="30" spans="1:9" ht="15">
      <c r="A30" s="40" t="s">
        <v>40</v>
      </c>
      <c r="B30" s="79" t="s">
        <v>11</v>
      </c>
      <c r="C30" s="84">
        <v>25</v>
      </c>
      <c r="D30" s="43"/>
      <c r="E30" s="43">
        <f t="shared" si="6"/>
        <v>0</v>
      </c>
      <c r="F30" s="43">
        <f t="shared" si="7"/>
        <v>0</v>
      </c>
      <c r="G30" s="54"/>
      <c r="H30" s="54">
        <f t="shared" si="8"/>
        <v>0</v>
      </c>
      <c r="I30" s="54">
        <f t="shared" si="9"/>
        <v>0</v>
      </c>
    </row>
    <row r="31" spans="1:9" ht="15">
      <c r="A31" s="63" t="s">
        <v>13</v>
      </c>
      <c r="B31" s="60" t="s">
        <v>5</v>
      </c>
      <c r="C31" s="65">
        <v>1</v>
      </c>
      <c r="D31" s="43"/>
      <c r="E31" s="43">
        <f t="shared" si="6"/>
        <v>0</v>
      </c>
      <c r="F31" s="43">
        <f t="shared" si="7"/>
        <v>0</v>
      </c>
      <c r="G31" s="54"/>
      <c r="H31" s="54">
        <f t="shared" si="8"/>
        <v>0</v>
      </c>
      <c r="I31" s="54">
        <f t="shared" si="9"/>
        <v>0</v>
      </c>
    </row>
    <row r="32" spans="1:9" ht="15">
      <c r="A32" s="63" t="s">
        <v>41</v>
      </c>
      <c r="B32" s="60" t="s">
        <v>11</v>
      </c>
      <c r="C32" s="84">
        <v>25</v>
      </c>
      <c r="D32" s="43"/>
      <c r="E32" s="43">
        <f t="shared" si="6"/>
        <v>0</v>
      </c>
      <c r="F32" s="43">
        <f t="shared" si="7"/>
        <v>0</v>
      </c>
      <c r="G32" s="54"/>
      <c r="H32" s="54">
        <f t="shared" si="8"/>
        <v>0</v>
      </c>
      <c r="I32" s="54">
        <f t="shared" si="9"/>
        <v>0</v>
      </c>
    </row>
    <row r="33" spans="1:9" ht="15">
      <c r="A33" s="63" t="s">
        <v>42</v>
      </c>
      <c r="B33" s="60" t="s">
        <v>11</v>
      </c>
      <c r="C33" s="84">
        <v>25</v>
      </c>
      <c r="D33" s="43"/>
      <c r="E33" s="43">
        <f t="shared" si="6"/>
        <v>0</v>
      </c>
      <c r="F33" s="43">
        <f t="shared" si="7"/>
        <v>0</v>
      </c>
      <c r="G33" s="54"/>
      <c r="H33" s="54">
        <f t="shared" si="8"/>
        <v>0</v>
      </c>
      <c r="I33" s="54">
        <f t="shared" si="9"/>
        <v>0</v>
      </c>
    </row>
    <row r="34" spans="1:9" ht="15">
      <c r="A34" s="63" t="s">
        <v>14</v>
      </c>
      <c r="B34" s="60" t="s">
        <v>11</v>
      </c>
      <c r="C34" s="84">
        <v>25</v>
      </c>
      <c r="D34" s="43"/>
      <c r="E34" s="43">
        <f t="shared" si="6"/>
        <v>0</v>
      </c>
      <c r="F34" s="43">
        <f t="shared" si="7"/>
        <v>0</v>
      </c>
      <c r="G34" s="54"/>
      <c r="H34" s="54">
        <f t="shared" si="8"/>
        <v>0</v>
      </c>
      <c r="I34" s="54">
        <f t="shared" si="9"/>
        <v>0</v>
      </c>
    </row>
    <row r="35" spans="1:9" ht="15">
      <c r="A35" s="63" t="s">
        <v>15</v>
      </c>
      <c r="B35" s="60" t="s">
        <v>5</v>
      </c>
      <c r="C35" s="65">
        <v>1</v>
      </c>
      <c r="D35" s="43"/>
      <c r="E35" s="43">
        <f t="shared" si="6"/>
        <v>0</v>
      </c>
      <c r="F35" s="43">
        <f t="shared" si="7"/>
        <v>0</v>
      </c>
      <c r="G35" s="54"/>
      <c r="H35" s="54">
        <f t="shared" si="8"/>
        <v>0</v>
      </c>
      <c r="I35" s="54">
        <f t="shared" si="9"/>
        <v>0</v>
      </c>
    </row>
    <row r="36" spans="1:9" ht="15">
      <c r="A36" s="63"/>
      <c r="B36" s="60"/>
      <c r="C36" s="65"/>
      <c r="D36" s="43"/>
      <c r="E36" s="43"/>
      <c r="F36" s="43"/>
      <c r="G36" s="54"/>
      <c r="H36" s="54"/>
      <c r="I36" s="54"/>
    </row>
    <row r="37" spans="1:9" ht="15">
      <c r="A37" s="50" t="s">
        <v>31</v>
      </c>
      <c r="B37" s="45"/>
      <c r="C37" s="46"/>
      <c r="D37" s="47"/>
      <c r="E37" s="48"/>
      <c r="F37" s="48"/>
      <c r="G37" s="49"/>
      <c r="H37" s="49"/>
      <c r="I37" s="49"/>
    </row>
    <row r="38" spans="1:9" ht="15">
      <c r="A38" s="51" t="s">
        <v>45</v>
      </c>
      <c r="B38" s="52" t="s">
        <v>5</v>
      </c>
      <c r="C38" s="53">
        <v>4</v>
      </c>
      <c r="D38" s="43"/>
      <c r="E38" s="43">
        <f aca="true" t="shared" si="10" ref="E38">C38*D38</f>
        <v>0</v>
      </c>
      <c r="F38" s="43">
        <f aca="true" t="shared" si="11" ref="F38">E38*1.21</f>
        <v>0</v>
      </c>
      <c r="G38" s="54"/>
      <c r="H38" s="54">
        <f aca="true" t="shared" si="12" ref="H38">G38*C38</f>
        <v>0</v>
      </c>
      <c r="I38" s="54">
        <f aca="true" t="shared" si="13" ref="I38">H38*1.21</f>
        <v>0</v>
      </c>
    </row>
    <row r="39" spans="1:9" ht="15">
      <c r="A39" s="55"/>
      <c r="B39" s="52"/>
      <c r="C39" s="53"/>
      <c r="D39" s="56"/>
      <c r="E39" s="57"/>
      <c r="F39" s="57"/>
      <c r="G39" s="58"/>
      <c r="H39" s="58"/>
      <c r="I39" s="58"/>
    </row>
    <row r="40" spans="1:9" ht="15">
      <c r="A40" s="59" t="s">
        <v>10</v>
      </c>
      <c r="B40" s="60"/>
      <c r="C40" s="61"/>
      <c r="D40" s="43"/>
      <c r="E40" s="43"/>
      <c r="F40" s="43"/>
      <c r="G40" s="54"/>
      <c r="H40" s="54"/>
      <c r="I40" s="54"/>
    </row>
    <row r="41" spans="1:9" ht="15">
      <c r="A41" s="62" t="s">
        <v>27</v>
      </c>
      <c r="B41" s="60" t="s">
        <v>11</v>
      </c>
      <c r="C41" s="61">
        <v>1136</v>
      </c>
      <c r="D41" s="43"/>
      <c r="E41" s="43">
        <f aca="true" t="shared" si="14" ref="E41:E43">C41*D41</f>
        <v>0</v>
      </c>
      <c r="F41" s="43">
        <f aca="true" t="shared" si="15" ref="F41:F43">E41*1.21</f>
        <v>0</v>
      </c>
      <c r="G41" s="54"/>
      <c r="H41" s="54">
        <f aca="true" t="shared" si="16" ref="H41:H43">G41*C41</f>
        <v>0</v>
      </c>
      <c r="I41" s="54">
        <f aca="true" t="shared" si="17" ref="I41:I43">H41*1.21</f>
        <v>0</v>
      </c>
    </row>
    <row r="42" spans="1:9" ht="15">
      <c r="A42" s="63" t="s">
        <v>25</v>
      </c>
      <c r="B42" s="60" t="s">
        <v>5</v>
      </c>
      <c r="C42" s="61">
        <v>1</v>
      </c>
      <c r="D42" s="43"/>
      <c r="E42" s="43">
        <f t="shared" si="14"/>
        <v>0</v>
      </c>
      <c r="F42" s="43">
        <f t="shared" si="15"/>
        <v>0</v>
      </c>
      <c r="G42" s="54"/>
      <c r="H42" s="54">
        <f t="shared" si="16"/>
        <v>0</v>
      </c>
      <c r="I42" s="54">
        <f t="shared" si="17"/>
        <v>0</v>
      </c>
    </row>
    <row r="43" spans="1:9" ht="15">
      <c r="A43" s="63" t="s">
        <v>26</v>
      </c>
      <c r="B43" s="60" t="s">
        <v>5</v>
      </c>
      <c r="C43" s="61">
        <v>8</v>
      </c>
      <c r="D43" s="43"/>
      <c r="E43" s="43">
        <f t="shared" si="14"/>
        <v>0</v>
      </c>
      <c r="F43" s="43">
        <f t="shared" si="15"/>
        <v>0</v>
      </c>
      <c r="G43" s="54"/>
      <c r="H43" s="54">
        <f t="shared" si="16"/>
        <v>0</v>
      </c>
      <c r="I43" s="54">
        <f t="shared" si="17"/>
        <v>0</v>
      </c>
    </row>
    <row r="44" spans="1:9" ht="15">
      <c r="A44" s="64"/>
      <c r="B44" s="60"/>
      <c r="C44" s="65"/>
      <c r="D44" s="43"/>
      <c r="E44" s="43"/>
      <c r="F44" s="43"/>
      <c r="G44" s="54"/>
      <c r="H44" s="54"/>
      <c r="I44" s="54"/>
    </row>
    <row r="45" spans="1:9" ht="15">
      <c r="A45" s="66" t="s">
        <v>16</v>
      </c>
      <c r="B45" s="60"/>
      <c r="C45" s="53"/>
      <c r="D45" s="43"/>
      <c r="E45" s="43"/>
      <c r="F45" s="43"/>
      <c r="G45" s="54"/>
      <c r="H45" s="54"/>
      <c r="I45" s="54"/>
    </row>
    <row r="46" spans="1:9" ht="15">
      <c r="A46" s="67" t="s">
        <v>22</v>
      </c>
      <c r="B46" s="68" t="s">
        <v>11</v>
      </c>
      <c r="C46" s="61">
        <v>50</v>
      </c>
      <c r="D46" s="43"/>
      <c r="E46" s="43">
        <f>C46*D46</f>
        <v>0</v>
      </c>
      <c r="F46" s="43">
        <f>E46*1.21</f>
        <v>0</v>
      </c>
      <c r="G46" s="54"/>
      <c r="H46" s="54">
        <f>G46*C46</f>
        <v>0</v>
      </c>
      <c r="I46" s="54">
        <f>H46*1.21</f>
        <v>0</v>
      </c>
    </row>
    <row r="47" spans="1:9" ht="15">
      <c r="A47" s="67" t="s">
        <v>29</v>
      </c>
      <c r="B47" s="68" t="s">
        <v>11</v>
      </c>
      <c r="C47" s="61">
        <v>26</v>
      </c>
      <c r="D47" s="43"/>
      <c r="E47" s="43">
        <f>C47*D47</f>
        <v>0</v>
      </c>
      <c r="F47" s="43">
        <f>E47*1.21</f>
        <v>0</v>
      </c>
      <c r="G47" s="54"/>
      <c r="H47" s="54">
        <f aca="true" t="shared" si="18" ref="H47:H52">G47*C47</f>
        <v>0</v>
      </c>
      <c r="I47" s="54">
        <f aca="true" t="shared" si="19" ref="I47:I52">H47*1.21</f>
        <v>0</v>
      </c>
    </row>
    <row r="48" spans="1:9" ht="15">
      <c r="A48" s="67" t="s">
        <v>24</v>
      </c>
      <c r="B48" s="68" t="s">
        <v>11</v>
      </c>
      <c r="C48" s="61">
        <v>51</v>
      </c>
      <c r="D48" s="43"/>
      <c r="E48" s="43">
        <f>C48*D48</f>
        <v>0</v>
      </c>
      <c r="F48" s="43">
        <f>E48*1.21</f>
        <v>0</v>
      </c>
      <c r="G48" s="54"/>
      <c r="H48" s="54">
        <f t="shared" si="18"/>
        <v>0</v>
      </c>
      <c r="I48" s="54">
        <f t="shared" si="19"/>
        <v>0</v>
      </c>
    </row>
    <row r="49" spans="1:9" ht="15">
      <c r="A49" s="67" t="s">
        <v>23</v>
      </c>
      <c r="B49" s="68" t="s">
        <v>5</v>
      </c>
      <c r="C49" s="61">
        <v>8</v>
      </c>
      <c r="D49" s="43"/>
      <c r="E49" s="43">
        <f>C49*D49</f>
        <v>0</v>
      </c>
      <c r="F49" s="43">
        <f>E49*1.21</f>
        <v>0</v>
      </c>
      <c r="G49" s="54"/>
      <c r="H49" s="54">
        <f t="shared" si="18"/>
        <v>0</v>
      </c>
      <c r="I49" s="54">
        <f t="shared" si="19"/>
        <v>0</v>
      </c>
    </row>
    <row r="50" spans="1:9" ht="15">
      <c r="A50" s="67" t="s">
        <v>17</v>
      </c>
      <c r="B50" s="69" t="s">
        <v>5</v>
      </c>
      <c r="C50" s="61">
        <v>1</v>
      </c>
      <c r="D50" s="43"/>
      <c r="E50" s="43">
        <f aca="true" t="shared" si="20" ref="E50:E52">C50*D50</f>
        <v>0</v>
      </c>
      <c r="F50" s="43">
        <f aca="true" t="shared" si="21" ref="F50:F52">E50*1.21</f>
        <v>0</v>
      </c>
      <c r="G50" s="54"/>
      <c r="H50" s="54">
        <f t="shared" si="18"/>
        <v>0</v>
      </c>
      <c r="I50" s="54">
        <f t="shared" si="19"/>
        <v>0</v>
      </c>
    </row>
    <row r="51" spans="1:9" ht="15">
      <c r="A51" s="67" t="s">
        <v>83</v>
      </c>
      <c r="B51" s="69" t="s">
        <v>5</v>
      </c>
      <c r="C51" s="61">
        <v>1</v>
      </c>
      <c r="D51" s="43"/>
      <c r="E51" s="43">
        <f t="shared" si="20"/>
        <v>0</v>
      </c>
      <c r="F51" s="43">
        <f t="shared" si="21"/>
        <v>0</v>
      </c>
      <c r="G51" s="54"/>
      <c r="H51" s="54">
        <f t="shared" si="18"/>
        <v>0</v>
      </c>
      <c r="I51" s="54">
        <f t="shared" si="19"/>
        <v>0</v>
      </c>
    </row>
    <row r="52" spans="1:9" ht="15">
      <c r="A52" s="67" t="s">
        <v>84</v>
      </c>
      <c r="B52" s="69" t="s">
        <v>85</v>
      </c>
      <c r="C52" s="87">
        <v>0.2</v>
      </c>
      <c r="D52" s="43"/>
      <c r="E52" s="43">
        <f t="shared" si="20"/>
        <v>0</v>
      </c>
      <c r="F52" s="43">
        <f t="shared" si="21"/>
        <v>0</v>
      </c>
      <c r="G52" s="54"/>
      <c r="H52" s="54">
        <f t="shared" si="18"/>
        <v>0</v>
      </c>
      <c r="I52" s="54">
        <f t="shared" si="19"/>
        <v>0</v>
      </c>
    </row>
    <row r="53" spans="1:9" ht="15">
      <c r="A53" s="70"/>
      <c r="B53" s="60"/>
      <c r="C53" s="71"/>
      <c r="D53" s="72"/>
      <c r="E53" s="72">
        <f>SUM(E6:E52)</f>
        <v>0</v>
      </c>
      <c r="F53" s="72">
        <f>SUM(F6:F52)</f>
        <v>0</v>
      </c>
      <c r="G53" s="73"/>
      <c r="H53" s="89">
        <f>SUM(H6:H52)</f>
        <v>0</v>
      </c>
      <c r="I53" s="89">
        <f>SUM(I6:I52)</f>
        <v>0</v>
      </c>
    </row>
    <row r="54" spans="1:9" ht="15">
      <c r="A54" s="2"/>
      <c r="B54" s="2"/>
      <c r="C54" s="2"/>
      <c r="D54" s="2"/>
      <c r="E54" s="2"/>
      <c r="F54" s="2"/>
      <c r="G54" s="2"/>
      <c r="H54" s="2"/>
      <c r="I54" s="2"/>
    </row>
    <row r="55" spans="1:9" ht="15">
      <c r="A55" s="88" t="s">
        <v>18</v>
      </c>
      <c r="B55" s="41"/>
      <c r="C55" s="42"/>
      <c r="D55" s="43"/>
      <c r="E55" s="43"/>
      <c r="F55" s="72">
        <f>E53+H53</f>
        <v>0</v>
      </c>
      <c r="G55" s="2"/>
      <c r="H55" s="2"/>
      <c r="I55" s="2"/>
    </row>
    <row r="56" spans="1:9" ht="15">
      <c r="A56" s="88" t="s">
        <v>19</v>
      </c>
      <c r="B56" s="41"/>
      <c r="C56" s="42"/>
      <c r="D56" s="43"/>
      <c r="E56" s="43"/>
      <c r="F56" s="72">
        <f>F53+I53</f>
        <v>0</v>
      </c>
      <c r="G56" s="2"/>
      <c r="H56" s="2"/>
      <c r="I56" s="2"/>
    </row>
    <row r="57" spans="1:9" ht="15">
      <c r="A57" s="9"/>
      <c r="B57" s="9"/>
      <c r="C57" s="9"/>
      <c r="D57" s="9"/>
      <c r="E57" s="9"/>
      <c r="F57" s="9"/>
      <c r="G57" s="9"/>
      <c r="H57" s="9"/>
      <c r="I57" s="9"/>
    </row>
    <row r="58" spans="1:9" ht="15">
      <c r="A58" s="9"/>
      <c r="B58" s="9"/>
      <c r="C58" s="9"/>
      <c r="D58" s="9"/>
      <c r="E58" s="9"/>
      <c r="F58" s="9"/>
      <c r="G58" s="9"/>
      <c r="H58" s="9"/>
      <c r="I58" s="9"/>
    </row>
    <row r="59" spans="1:9" ht="15">
      <c r="A59" s="9"/>
      <c r="B59" s="9"/>
      <c r="C59" s="9"/>
      <c r="D59" s="9"/>
      <c r="E59" s="9"/>
      <c r="F59" s="9"/>
      <c r="G59" s="9"/>
      <c r="H59" s="9"/>
      <c r="I59" s="9"/>
    </row>
    <row r="60" spans="1:9" ht="15">
      <c r="A60" s="9"/>
      <c r="B60" s="9"/>
      <c r="C60" s="9"/>
      <c r="D60" s="9"/>
      <c r="E60" s="9"/>
      <c r="F60" s="9"/>
      <c r="G60" s="9"/>
      <c r="H60" s="9"/>
      <c r="I60" s="9"/>
    </row>
    <row r="61" spans="1:9" ht="15">
      <c r="A61" s="9"/>
      <c r="B61" s="9"/>
      <c r="C61" s="9"/>
      <c r="D61" s="9"/>
      <c r="E61" s="9"/>
      <c r="F61" s="9"/>
      <c r="G61" s="9"/>
      <c r="H61" s="9"/>
      <c r="I61" s="9"/>
    </row>
    <row r="62" spans="1:9" ht="15">
      <c r="A62" s="9"/>
      <c r="B62" s="9"/>
      <c r="C62" s="9"/>
      <c r="D62" s="9"/>
      <c r="E62" s="9"/>
      <c r="F62" s="9"/>
      <c r="G62" s="9"/>
      <c r="H62" s="9"/>
      <c r="I62" s="9"/>
    </row>
    <row r="63" spans="1:9" ht="15">
      <c r="A63" s="9"/>
      <c r="B63" s="9"/>
      <c r="C63" s="9"/>
      <c r="D63" s="9"/>
      <c r="E63" s="9"/>
      <c r="F63" s="9"/>
      <c r="G63" s="9"/>
      <c r="H63" s="9"/>
      <c r="I63" s="9"/>
    </row>
    <row r="64" spans="1:9" ht="15">
      <c r="A64" s="9"/>
      <c r="B64" s="9"/>
      <c r="C64" s="9"/>
      <c r="D64" s="9"/>
      <c r="E64" s="9"/>
      <c r="F64" s="9"/>
      <c r="G64" s="9"/>
      <c r="H64" s="9"/>
      <c r="I64" s="9"/>
    </row>
    <row r="65" spans="1:9" ht="15">
      <c r="A65" s="9"/>
      <c r="B65" s="9"/>
      <c r="C65" s="9"/>
      <c r="D65" s="9"/>
      <c r="E65" s="9"/>
      <c r="F65" s="9"/>
      <c r="G65" s="9"/>
      <c r="H65" s="9"/>
      <c r="I65" s="9"/>
    </row>
    <row r="66" spans="1:9" ht="15">
      <c r="A66" s="9"/>
      <c r="B66" s="9"/>
      <c r="C66" s="9"/>
      <c r="D66" s="9"/>
      <c r="E66" s="9"/>
      <c r="F66" s="9"/>
      <c r="G66" s="9"/>
      <c r="H66" s="9"/>
      <c r="I66" s="9"/>
    </row>
    <row r="67" spans="1:9" ht="15">
      <c r="A67" s="9"/>
      <c r="B67" s="9"/>
      <c r="C67" s="9"/>
      <c r="D67" s="9"/>
      <c r="E67" s="9"/>
      <c r="F67" s="9"/>
      <c r="G67" s="9"/>
      <c r="H67" s="9"/>
      <c r="I67" s="9"/>
    </row>
  </sheetData>
  <mergeCells count="2">
    <mergeCell ref="D4:F4"/>
    <mergeCell ref="G4:I4"/>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workbookViewId="0" topLeftCell="A1"/>
  </sheetViews>
  <sheetFormatPr defaultColWidth="9.140625" defaultRowHeight="15"/>
  <cols>
    <col min="1" max="1" width="45.7109375" style="0" customWidth="1"/>
    <col min="2" max="3" width="6.421875" style="0" customWidth="1"/>
    <col min="4" max="9" width="13.7109375" style="0" customWidth="1"/>
  </cols>
  <sheetData>
    <row r="1" spans="1:9" ht="15.75">
      <c r="A1" s="27" t="s">
        <v>90</v>
      </c>
      <c r="B1" s="27" t="s">
        <v>69</v>
      </c>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
      <c r="B4" s="28" t="s">
        <v>72</v>
      </c>
      <c r="C4" s="28" t="s">
        <v>73</v>
      </c>
      <c r="D4" s="99" t="s">
        <v>20</v>
      </c>
      <c r="E4" s="100"/>
      <c r="F4" s="101"/>
      <c r="G4" s="102" t="s">
        <v>21</v>
      </c>
      <c r="H4" s="103"/>
      <c r="I4" s="104"/>
    </row>
    <row r="5" spans="1:9" ht="15">
      <c r="A5" s="4" t="s">
        <v>0</v>
      </c>
      <c r="B5" s="28"/>
      <c r="C5" s="29"/>
      <c r="D5" s="30" t="s">
        <v>1</v>
      </c>
      <c r="E5" s="31" t="s">
        <v>2</v>
      </c>
      <c r="F5" s="31" t="s">
        <v>3</v>
      </c>
      <c r="G5" s="32" t="s">
        <v>1</v>
      </c>
      <c r="H5" s="32" t="s">
        <v>2</v>
      </c>
      <c r="I5" s="32" t="s">
        <v>3</v>
      </c>
    </row>
    <row r="6" spans="1:9" ht="15">
      <c r="A6" s="33" t="s">
        <v>31</v>
      </c>
      <c r="B6" s="28"/>
      <c r="C6" s="29"/>
      <c r="D6" s="30"/>
      <c r="E6" s="31"/>
      <c r="F6" s="31"/>
      <c r="G6" s="32"/>
      <c r="H6" s="32"/>
      <c r="I6" s="32"/>
    </row>
    <row r="7" spans="1:9" ht="15">
      <c r="A7" s="34" t="s">
        <v>32</v>
      </c>
      <c r="B7" s="35" t="s">
        <v>5</v>
      </c>
      <c r="C7" s="5">
        <v>13</v>
      </c>
      <c r="D7" s="7"/>
      <c r="E7" s="7">
        <f aca="true" t="shared" si="0" ref="E7">C7*D7</f>
        <v>0</v>
      </c>
      <c r="F7" s="7">
        <f aca="true" t="shared" si="1" ref="F7">E7*1.21</f>
        <v>0</v>
      </c>
      <c r="G7" s="8"/>
      <c r="H7" s="8">
        <f aca="true" t="shared" si="2" ref="H7">G7*C7</f>
        <v>0</v>
      </c>
      <c r="I7" s="8">
        <f aca="true" t="shared" si="3" ref="I7">H7*1.21</f>
        <v>0</v>
      </c>
    </row>
    <row r="8" spans="1:9" ht="15">
      <c r="A8" s="39"/>
      <c r="B8" s="35"/>
      <c r="C8" s="5"/>
      <c r="D8" s="36"/>
      <c r="E8" s="37"/>
      <c r="F8" s="37"/>
      <c r="G8" s="38"/>
      <c r="H8" s="38"/>
      <c r="I8" s="38"/>
    </row>
    <row r="9" spans="1:9" ht="15">
      <c r="A9" s="16" t="s">
        <v>10</v>
      </c>
      <c r="B9" s="6"/>
      <c r="C9" s="11"/>
      <c r="D9" s="7"/>
      <c r="E9" s="7"/>
      <c r="F9" s="7"/>
      <c r="G9" s="8"/>
      <c r="H9" s="8"/>
      <c r="I9" s="8"/>
    </row>
    <row r="10" spans="1:9" ht="15">
      <c r="A10" s="15" t="s">
        <v>27</v>
      </c>
      <c r="B10" s="6" t="s">
        <v>11</v>
      </c>
      <c r="C10" s="11">
        <v>2457</v>
      </c>
      <c r="D10" s="43"/>
      <c r="E10" s="7">
        <f aca="true" t="shared" si="4" ref="E10:E12">C10*D10</f>
        <v>0</v>
      </c>
      <c r="F10" s="7">
        <f aca="true" t="shared" si="5" ref="F10:F12">E10*1.21</f>
        <v>0</v>
      </c>
      <c r="G10" s="8"/>
      <c r="H10" s="8">
        <f aca="true" t="shared" si="6" ref="H10:H12">G10*C10</f>
        <v>0</v>
      </c>
      <c r="I10" s="8">
        <f aca="true" t="shared" si="7" ref="I10:I12">H10*1.21</f>
        <v>0</v>
      </c>
    </row>
    <row r="11" spans="1:9" ht="15">
      <c r="A11" s="12" t="s">
        <v>25</v>
      </c>
      <c r="B11" s="6" t="s">
        <v>5</v>
      </c>
      <c r="C11" s="11">
        <v>2</v>
      </c>
      <c r="D11" s="43"/>
      <c r="E11" s="7">
        <f t="shared" si="4"/>
        <v>0</v>
      </c>
      <c r="F11" s="7">
        <f t="shared" si="5"/>
        <v>0</v>
      </c>
      <c r="G11" s="8"/>
      <c r="H11" s="8">
        <f t="shared" si="6"/>
        <v>0</v>
      </c>
      <c r="I11" s="8">
        <f t="shared" si="7"/>
        <v>0</v>
      </c>
    </row>
    <row r="12" spans="1:9" ht="15">
      <c r="A12" s="12" t="s">
        <v>26</v>
      </c>
      <c r="B12" s="6" t="s">
        <v>5</v>
      </c>
      <c r="C12" s="11">
        <v>26</v>
      </c>
      <c r="D12" s="43"/>
      <c r="E12" s="7">
        <f t="shared" si="4"/>
        <v>0</v>
      </c>
      <c r="F12" s="7">
        <f t="shared" si="5"/>
        <v>0</v>
      </c>
      <c r="G12" s="8"/>
      <c r="H12" s="8">
        <f t="shared" si="6"/>
        <v>0</v>
      </c>
      <c r="I12" s="8">
        <f t="shared" si="7"/>
        <v>0</v>
      </c>
    </row>
    <row r="13" spans="1:9" ht="15">
      <c r="A13" s="18"/>
      <c r="B13" s="6"/>
      <c r="C13" s="14"/>
      <c r="D13" s="7"/>
      <c r="E13" s="7"/>
      <c r="F13" s="7"/>
      <c r="G13" s="8"/>
      <c r="H13" s="8"/>
      <c r="I13" s="8"/>
    </row>
    <row r="14" spans="1:9" ht="15">
      <c r="A14" s="19" t="s">
        <v>16</v>
      </c>
      <c r="B14" s="6"/>
      <c r="C14" s="5"/>
      <c r="D14" s="7"/>
      <c r="E14" s="7"/>
      <c r="F14" s="7"/>
      <c r="G14" s="8"/>
      <c r="H14" s="8"/>
      <c r="I14" s="8"/>
    </row>
    <row r="15" spans="1:9" ht="15">
      <c r="A15" s="10" t="s">
        <v>22</v>
      </c>
      <c r="B15" s="20" t="s">
        <v>11</v>
      </c>
      <c r="C15" s="11">
        <v>122</v>
      </c>
      <c r="D15" s="7"/>
      <c r="E15" s="7">
        <f aca="true" t="shared" si="8" ref="E15:E22">C15*D15</f>
        <v>0</v>
      </c>
      <c r="F15" s="7">
        <f aca="true" t="shared" si="9" ref="F15:F22">E15*1.21</f>
        <v>0</v>
      </c>
      <c r="G15" s="54"/>
      <c r="H15" s="8">
        <f>G15*C15</f>
        <v>0</v>
      </c>
      <c r="I15" s="8">
        <f>H15*1.21</f>
        <v>0</v>
      </c>
    </row>
    <row r="16" spans="1:9" ht="15">
      <c r="A16" s="10" t="s">
        <v>29</v>
      </c>
      <c r="B16" s="20" t="s">
        <v>11</v>
      </c>
      <c r="C16" s="11">
        <v>28</v>
      </c>
      <c r="D16" s="7"/>
      <c r="E16" s="7">
        <f t="shared" si="8"/>
        <v>0</v>
      </c>
      <c r="F16" s="7">
        <f t="shared" si="9"/>
        <v>0</v>
      </c>
      <c r="G16" s="54"/>
      <c r="H16" s="8">
        <f>G16*C16</f>
        <v>0</v>
      </c>
      <c r="I16" s="8">
        <f aca="true" t="shared" si="10" ref="I16:I22">H16*1.21</f>
        <v>0</v>
      </c>
    </row>
    <row r="17" spans="1:9" ht="15">
      <c r="A17" s="10" t="s">
        <v>24</v>
      </c>
      <c r="B17" s="20" t="s">
        <v>11</v>
      </c>
      <c r="C17" s="11">
        <v>155</v>
      </c>
      <c r="D17" s="7"/>
      <c r="E17" s="7">
        <f t="shared" si="8"/>
        <v>0</v>
      </c>
      <c r="F17" s="7">
        <f t="shared" si="9"/>
        <v>0</v>
      </c>
      <c r="G17" s="54"/>
      <c r="H17" s="8">
        <f>G17*C17</f>
        <v>0</v>
      </c>
      <c r="I17" s="8">
        <f t="shared" si="10"/>
        <v>0</v>
      </c>
    </row>
    <row r="18" spans="1:9" ht="15">
      <c r="A18" s="10" t="s">
        <v>23</v>
      </c>
      <c r="B18" s="20" t="s">
        <v>5</v>
      </c>
      <c r="C18" s="11">
        <v>21</v>
      </c>
      <c r="D18" s="7"/>
      <c r="E18" s="7">
        <f t="shared" si="8"/>
        <v>0</v>
      </c>
      <c r="F18" s="7">
        <f t="shared" si="9"/>
        <v>0</v>
      </c>
      <c r="G18" s="54"/>
      <c r="H18" s="8">
        <f>G18*C18</f>
        <v>0</v>
      </c>
      <c r="I18" s="8">
        <f t="shared" si="10"/>
        <v>0</v>
      </c>
    </row>
    <row r="19" spans="1:9" ht="15">
      <c r="A19" s="18" t="s">
        <v>30</v>
      </c>
      <c r="B19" s="20" t="s">
        <v>5</v>
      </c>
      <c r="C19" s="21">
        <v>1</v>
      </c>
      <c r="D19" s="7"/>
      <c r="E19" s="7">
        <f t="shared" si="8"/>
        <v>0</v>
      </c>
      <c r="F19" s="7">
        <f t="shared" si="9"/>
        <v>0</v>
      </c>
      <c r="G19" s="8"/>
      <c r="H19" s="8">
        <f aca="true" t="shared" si="11" ref="H19">G19*C19</f>
        <v>0</v>
      </c>
      <c r="I19" s="8">
        <f t="shared" si="10"/>
        <v>0</v>
      </c>
    </row>
    <row r="20" spans="1:9" ht="15">
      <c r="A20" s="10" t="s">
        <v>17</v>
      </c>
      <c r="B20" s="22" t="s">
        <v>5</v>
      </c>
      <c r="C20" s="11">
        <v>1</v>
      </c>
      <c r="D20" s="7"/>
      <c r="E20" s="7">
        <f t="shared" si="8"/>
        <v>0</v>
      </c>
      <c r="F20" s="7">
        <f t="shared" si="9"/>
        <v>0</v>
      </c>
      <c r="G20" s="8"/>
      <c r="H20" s="8">
        <f>G20*C20</f>
        <v>0</v>
      </c>
      <c r="I20" s="8">
        <f t="shared" si="10"/>
        <v>0</v>
      </c>
    </row>
    <row r="21" spans="1:9" ht="15">
      <c r="A21" s="67" t="s">
        <v>83</v>
      </c>
      <c r="B21" s="69" t="s">
        <v>5</v>
      </c>
      <c r="C21" s="61">
        <v>1</v>
      </c>
      <c r="D21" s="43"/>
      <c r="E21" s="43">
        <f t="shared" si="8"/>
        <v>0</v>
      </c>
      <c r="F21" s="43">
        <f t="shared" si="9"/>
        <v>0</v>
      </c>
      <c r="G21" s="54"/>
      <c r="H21" s="54">
        <f aca="true" t="shared" si="12" ref="H21:H22">G21*C21</f>
        <v>0</v>
      </c>
      <c r="I21" s="8">
        <f t="shared" si="10"/>
        <v>0</v>
      </c>
    </row>
    <row r="22" spans="1:9" ht="15">
      <c r="A22" s="67" t="s">
        <v>84</v>
      </c>
      <c r="B22" s="69" t="s">
        <v>85</v>
      </c>
      <c r="C22" s="87">
        <v>0</v>
      </c>
      <c r="D22" s="43"/>
      <c r="E22" s="43">
        <f t="shared" si="8"/>
        <v>0</v>
      </c>
      <c r="F22" s="43">
        <f t="shared" si="9"/>
        <v>0</v>
      </c>
      <c r="G22" s="54"/>
      <c r="H22" s="54">
        <f t="shared" si="12"/>
        <v>0</v>
      </c>
      <c r="I22" s="8">
        <f t="shared" si="10"/>
        <v>0</v>
      </c>
    </row>
    <row r="23" spans="1:9" ht="15">
      <c r="A23" s="17"/>
      <c r="B23" s="6"/>
      <c r="C23" s="24"/>
      <c r="D23" s="25"/>
      <c r="E23" s="25">
        <f>SUM(E6:E22)</f>
        <v>0</v>
      </c>
      <c r="F23" s="25">
        <f>SUM(F6:F22)</f>
        <v>0</v>
      </c>
      <c r="G23" s="26"/>
      <c r="H23" s="90">
        <f>SUM(H6:H22)</f>
        <v>0</v>
      </c>
      <c r="I23" s="90">
        <f>SUM(I6:I22)</f>
        <v>0</v>
      </c>
    </row>
    <row r="24" spans="1:9" ht="15">
      <c r="A24" s="2"/>
      <c r="B24" s="2"/>
      <c r="C24" s="2"/>
      <c r="D24" s="2"/>
      <c r="E24" s="2"/>
      <c r="F24" s="2"/>
      <c r="G24" s="2"/>
      <c r="H24" s="2"/>
      <c r="I24" s="2"/>
    </row>
    <row r="25" spans="1:9" ht="15">
      <c r="A25" s="95" t="s">
        <v>18</v>
      </c>
      <c r="B25" s="13"/>
      <c r="C25" s="23"/>
      <c r="D25" s="7"/>
      <c r="E25" s="7"/>
      <c r="F25" s="25">
        <f>E23+H23</f>
        <v>0</v>
      </c>
      <c r="G25" s="2"/>
      <c r="H25" s="2"/>
      <c r="I25" s="2"/>
    </row>
    <row r="26" spans="1:9" ht="15">
      <c r="A26" s="95" t="s">
        <v>19</v>
      </c>
      <c r="B26" s="13"/>
      <c r="C26" s="23"/>
      <c r="D26" s="7"/>
      <c r="E26" s="7"/>
      <c r="F26" s="25">
        <f>F23+I23</f>
        <v>0</v>
      </c>
      <c r="G26" s="2"/>
      <c r="H26" s="2"/>
      <c r="I26" s="2"/>
    </row>
    <row r="27" spans="1:9" ht="15">
      <c r="A27" s="9"/>
      <c r="B27" s="9"/>
      <c r="C27" s="9"/>
      <c r="D27" s="9"/>
      <c r="E27" s="9"/>
      <c r="F27" s="9"/>
      <c r="G27" s="9"/>
      <c r="H27" s="9"/>
      <c r="I27" s="9"/>
    </row>
    <row r="28" spans="1:9" ht="15">
      <c r="A28" s="9"/>
      <c r="B28" s="9"/>
      <c r="C28" s="9"/>
      <c r="D28" s="9"/>
      <c r="E28" s="9"/>
      <c r="F28" s="9"/>
      <c r="G28" s="9"/>
      <c r="H28" s="9"/>
      <c r="I28" s="9"/>
    </row>
    <row r="29" spans="1:9" ht="15">
      <c r="A29" s="9"/>
      <c r="B29" s="9"/>
      <c r="C29" s="9"/>
      <c r="D29" s="9"/>
      <c r="E29" s="9"/>
      <c r="F29" s="9"/>
      <c r="G29" s="9"/>
      <c r="H29" s="9"/>
      <c r="I29" s="9"/>
    </row>
    <row r="30" spans="1:9" ht="15">
      <c r="A30" s="9"/>
      <c r="B30" s="9"/>
      <c r="C30" s="9"/>
      <c r="D30" s="9"/>
      <c r="E30" s="9"/>
      <c r="F30" s="9"/>
      <c r="G30" s="9"/>
      <c r="H30" s="9"/>
      <c r="I30" s="9"/>
    </row>
    <row r="31" spans="1:9" ht="15">
      <c r="A31" s="9"/>
      <c r="B31" s="9"/>
      <c r="C31" s="9"/>
      <c r="D31" s="9"/>
      <c r="E31" s="9"/>
      <c r="F31" s="9"/>
      <c r="G31" s="9"/>
      <c r="H31" s="9"/>
      <c r="I31" s="9"/>
    </row>
    <row r="32" spans="1:9" ht="15">
      <c r="A32" s="9"/>
      <c r="B32" s="9"/>
      <c r="C32" s="9"/>
      <c r="D32" s="9"/>
      <c r="E32" s="9"/>
      <c r="F32" s="9"/>
      <c r="G32" s="9"/>
      <c r="H32" s="9"/>
      <c r="I32" s="9"/>
    </row>
    <row r="33" spans="1:9" ht="15">
      <c r="A33" s="9"/>
      <c r="B33" s="9"/>
      <c r="C33" s="9"/>
      <c r="D33" s="9"/>
      <c r="E33" s="9"/>
      <c r="F33" s="9"/>
      <c r="G33" s="9"/>
      <c r="H33" s="9"/>
      <c r="I33" s="9"/>
    </row>
    <row r="34" spans="1:9" ht="15">
      <c r="A34" s="9"/>
      <c r="B34" s="9"/>
      <c r="C34" s="9"/>
      <c r="D34" s="9"/>
      <c r="E34" s="9"/>
      <c r="F34" s="9"/>
      <c r="G34" s="9"/>
      <c r="H34" s="9"/>
      <c r="I34" s="9"/>
    </row>
    <row r="35" spans="1:9" ht="15">
      <c r="A35" s="9"/>
      <c r="B35" s="9"/>
      <c r="C35" s="9"/>
      <c r="D35" s="9"/>
      <c r="E35" s="9"/>
      <c r="F35" s="9"/>
      <c r="G35" s="9"/>
      <c r="H35" s="9"/>
      <c r="I35" s="9"/>
    </row>
    <row r="36" spans="1:9" ht="15">
      <c r="A36" s="9"/>
      <c r="B36" s="9"/>
      <c r="C36" s="9"/>
      <c r="D36" s="9"/>
      <c r="E36" s="9"/>
      <c r="F36" s="9"/>
      <c r="G36" s="9"/>
      <c r="H36" s="9"/>
      <c r="I36" s="9"/>
    </row>
    <row r="37" spans="1:9" ht="15">
      <c r="A37" s="9"/>
      <c r="B37" s="9"/>
      <c r="C37" s="9"/>
      <c r="D37" s="9"/>
      <c r="E37" s="9"/>
      <c r="F37" s="9"/>
      <c r="G37" s="9"/>
      <c r="H37" s="9"/>
      <c r="I37" s="9"/>
    </row>
  </sheetData>
  <mergeCells count="2">
    <mergeCell ref="D4:F4"/>
    <mergeCell ref="G4:I4"/>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workbookViewId="0" topLeftCell="A1"/>
  </sheetViews>
  <sheetFormatPr defaultColWidth="9.140625" defaultRowHeight="15"/>
  <cols>
    <col min="1" max="1" width="45.7109375" style="0" customWidth="1"/>
    <col min="2" max="3" width="6.421875" style="0" customWidth="1"/>
    <col min="4" max="9" width="13.7109375" style="0" customWidth="1"/>
  </cols>
  <sheetData>
    <row r="1" spans="1:9" ht="15.75">
      <c r="A1" s="27" t="s">
        <v>90</v>
      </c>
      <c r="B1" s="27" t="s">
        <v>68</v>
      </c>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
      <c r="B4" s="28" t="s">
        <v>72</v>
      </c>
      <c r="C4" s="28" t="s">
        <v>73</v>
      </c>
      <c r="D4" s="99" t="s">
        <v>20</v>
      </c>
      <c r="E4" s="100"/>
      <c r="F4" s="101"/>
      <c r="G4" s="102" t="s">
        <v>21</v>
      </c>
      <c r="H4" s="103"/>
      <c r="I4" s="104"/>
    </row>
    <row r="5" spans="1:9" ht="15">
      <c r="A5" s="4" t="s">
        <v>0</v>
      </c>
      <c r="B5" s="28"/>
      <c r="C5" s="29"/>
      <c r="D5" s="30" t="s">
        <v>1</v>
      </c>
      <c r="E5" s="31" t="s">
        <v>2</v>
      </c>
      <c r="F5" s="31" t="s">
        <v>3</v>
      </c>
      <c r="G5" s="32" t="s">
        <v>1</v>
      </c>
      <c r="H5" s="32" t="s">
        <v>2</v>
      </c>
      <c r="I5" s="32" t="s">
        <v>3</v>
      </c>
    </row>
    <row r="6" spans="1:9" ht="15">
      <c r="A6" s="33" t="s">
        <v>31</v>
      </c>
      <c r="B6" s="28"/>
      <c r="C6" s="29"/>
      <c r="D6" s="30"/>
      <c r="E6" s="31"/>
      <c r="F6" s="31"/>
      <c r="G6" s="32"/>
      <c r="H6" s="32"/>
      <c r="I6" s="32"/>
    </row>
    <row r="7" spans="1:9" ht="15">
      <c r="A7" s="34" t="s">
        <v>32</v>
      </c>
      <c r="B7" s="35" t="s">
        <v>5</v>
      </c>
      <c r="C7" s="5">
        <v>9</v>
      </c>
      <c r="D7" s="7"/>
      <c r="E7" s="7">
        <f aca="true" t="shared" si="0" ref="E7">C7*D7</f>
        <v>0</v>
      </c>
      <c r="F7" s="7">
        <f aca="true" t="shared" si="1" ref="F7">E7*1.21</f>
        <v>0</v>
      </c>
      <c r="G7" s="8"/>
      <c r="H7" s="8">
        <f aca="true" t="shared" si="2" ref="H7">G7*C7</f>
        <v>0</v>
      </c>
      <c r="I7" s="8">
        <f aca="true" t="shared" si="3" ref="I7">H7*1.21</f>
        <v>0</v>
      </c>
    </row>
    <row r="8" spans="1:9" ht="15">
      <c r="A8" s="39"/>
      <c r="B8" s="35"/>
      <c r="C8" s="5"/>
      <c r="D8" s="36"/>
      <c r="E8" s="37"/>
      <c r="F8" s="37"/>
      <c r="G8" s="38"/>
      <c r="H8" s="38"/>
      <c r="I8" s="38"/>
    </row>
    <row r="9" spans="1:9" ht="15">
      <c r="A9" s="16" t="s">
        <v>10</v>
      </c>
      <c r="B9" s="6"/>
      <c r="C9" s="11"/>
      <c r="D9" s="7"/>
      <c r="E9" s="7"/>
      <c r="F9" s="7"/>
      <c r="G9" s="8"/>
      <c r="H9" s="8"/>
      <c r="I9" s="8"/>
    </row>
    <row r="10" spans="1:9" ht="15">
      <c r="A10" s="15" t="s">
        <v>27</v>
      </c>
      <c r="B10" s="6" t="s">
        <v>11</v>
      </c>
      <c r="C10" s="11">
        <v>2512</v>
      </c>
      <c r="D10" s="7"/>
      <c r="E10" s="7">
        <f aca="true" t="shared" si="4" ref="E10:E21">C10*D10</f>
        <v>0</v>
      </c>
      <c r="F10" s="7">
        <f aca="true" t="shared" si="5" ref="F10:F21">E10*1.21</f>
        <v>0</v>
      </c>
      <c r="G10" s="8"/>
      <c r="H10" s="8">
        <f aca="true" t="shared" si="6" ref="H10:H21">G10*C10</f>
        <v>0</v>
      </c>
      <c r="I10" s="8">
        <f aca="true" t="shared" si="7" ref="I10:I21">H10*1.21</f>
        <v>0</v>
      </c>
    </row>
    <row r="11" spans="1:9" ht="15">
      <c r="A11" s="12" t="s">
        <v>26</v>
      </c>
      <c r="B11" s="6" t="s">
        <v>5</v>
      </c>
      <c r="C11" s="11">
        <v>20</v>
      </c>
      <c r="D11" s="7"/>
      <c r="E11" s="7">
        <f t="shared" si="4"/>
        <v>0</v>
      </c>
      <c r="F11" s="7">
        <f t="shared" si="5"/>
        <v>0</v>
      </c>
      <c r="G11" s="8"/>
      <c r="H11" s="8">
        <f t="shared" si="6"/>
        <v>0</v>
      </c>
      <c r="I11" s="8">
        <f t="shared" si="7"/>
        <v>0</v>
      </c>
    </row>
    <row r="12" spans="1:9" ht="15">
      <c r="A12" s="18"/>
      <c r="B12" s="6"/>
      <c r="C12" s="14"/>
      <c r="D12" s="7"/>
      <c r="E12" s="7"/>
      <c r="F12" s="7"/>
      <c r="G12" s="8"/>
      <c r="H12" s="8"/>
      <c r="I12" s="8"/>
    </row>
    <row r="13" spans="1:9" ht="15">
      <c r="A13" s="19" t="s">
        <v>16</v>
      </c>
      <c r="B13" s="6"/>
      <c r="C13" s="5"/>
      <c r="D13" s="7"/>
      <c r="E13" s="7"/>
      <c r="F13" s="7"/>
      <c r="G13" s="8"/>
      <c r="H13" s="8"/>
      <c r="I13" s="8"/>
    </row>
    <row r="14" spans="1:9" ht="15">
      <c r="A14" s="10" t="s">
        <v>22</v>
      </c>
      <c r="B14" s="20" t="s">
        <v>11</v>
      </c>
      <c r="C14" s="11">
        <v>82</v>
      </c>
      <c r="D14" s="7"/>
      <c r="E14" s="7">
        <f t="shared" si="4"/>
        <v>0</v>
      </c>
      <c r="F14" s="7">
        <f t="shared" si="5"/>
        <v>0</v>
      </c>
      <c r="G14" s="54"/>
      <c r="H14" s="8">
        <f t="shared" si="6"/>
        <v>0</v>
      </c>
      <c r="I14" s="8">
        <f t="shared" si="7"/>
        <v>0</v>
      </c>
    </row>
    <row r="15" spans="1:9" ht="15">
      <c r="A15" s="10" t="s">
        <v>29</v>
      </c>
      <c r="B15" s="20" t="s">
        <v>11</v>
      </c>
      <c r="C15" s="11">
        <v>52</v>
      </c>
      <c r="D15" s="7"/>
      <c r="E15" s="7">
        <f t="shared" si="4"/>
        <v>0</v>
      </c>
      <c r="F15" s="7">
        <f t="shared" si="5"/>
        <v>0</v>
      </c>
      <c r="G15" s="54"/>
      <c r="H15" s="8">
        <f t="shared" si="6"/>
        <v>0</v>
      </c>
      <c r="I15" s="8">
        <f t="shared" si="7"/>
        <v>0</v>
      </c>
    </row>
    <row r="16" spans="1:9" ht="15">
      <c r="A16" s="10" t="s">
        <v>24</v>
      </c>
      <c r="B16" s="20" t="s">
        <v>11</v>
      </c>
      <c r="C16" s="11">
        <v>76</v>
      </c>
      <c r="D16" s="7"/>
      <c r="E16" s="7">
        <f t="shared" si="4"/>
        <v>0</v>
      </c>
      <c r="F16" s="7">
        <f t="shared" si="5"/>
        <v>0</v>
      </c>
      <c r="G16" s="54"/>
      <c r="H16" s="8">
        <f t="shared" si="6"/>
        <v>0</v>
      </c>
      <c r="I16" s="8">
        <f t="shared" si="7"/>
        <v>0</v>
      </c>
    </row>
    <row r="17" spans="1:9" ht="15">
      <c r="A17" s="10" t="s">
        <v>23</v>
      </c>
      <c r="B17" s="20" t="s">
        <v>5</v>
      </c>
      <c r="C17" s="11">
        <v>15</v>
      </c>
      <c r="D17" s="7"/>
      <c r="E17" s="7">
        <f t="shared" si="4"/>
        <v>0</v>
      </c>
      <c r="F17" s="7">
        <f t="shared" si="5"/>
        <v>0</v>
      </c>
      <c r="G17" s="54"/>
      <c r="H17" s="8">
        <f t="shared" si="6"/>
        <v>0</v>
      </c>
      <c r="I17" s="8">
        <f t="shared" si="7"/>
        <v>0</v>
      </c>
    </row>
    <row r="18" spans="1:9" ht="15">
      <c r="A18" s="18" t="s">
        <v>30</v>
      </c>
      <c r="B18" s="20" t="s">
        <v>5</v>
      </c>
      <c r="C18" s="21">
        <v>1</v>
      </c>
      <c r="D18" s="7"/>
      <c r="E18" s="7">
        <f t="shared" si="4"/>
        <v>0</v>
      </c>
      <c r="F18" s="7">
        <f t="shared" si="5"/>
        <v>0</v>
      </c>
      <c r="G18" s="8"/>
      <c r="H18" s="8">
        <f t="shared" si="6"/>
        <v>0</v>
      </c>
      <c r="I18" s="8">
        <f t="shared" si="7"/>
        <v>0</v>
      </c>
    </row>
    <row r="19" spans="1:9" ht="15">
      <c r="A19" s="10" t="s">
        <v>17</v>
      </c>
      <c r="B19" s="22" t="s">
        <v>5</v>
      </c>
      <c r="C19" s="11">
        <v>1</v>
      </c>
      <c r="D19" s="7"/>
      <c r="E19" s="7">
        <f t="shared" si="4"/>
        <v>0</v>
      </c>
      <c r="F19" s="7">
        <f t="shared" si="5"/>
        <v>0</v>
      </c>
      <c r="G19" s="8"/>
      <c r="H19" s="8">
        <f t="shared" si="6"/>
        <v>0</v>
      </c>
      <c r="I19" s="8">
        <f t="shared" si="7"/>
        <v>0</v>
      </c>
    </row>
    <row r="20" spans="1:9" ht="15">
      <c r="A20" s="67" t="s">
        <v>83</v>
      </c>
      <c r="B20" s="69" t="s">
        <v>5</v>
      </c>
      <c r="C20" s="61">
        <v>1</v>
      </c>
      <c r="D20" s="43"/>
      <c r="E20" s="43">
        <f t="shared" si="4"/>
        <v>0</v>
      </c>
      <c r="F20" s="43">
        <f t="shared" si="5"/>
        <v>0</v>
      </c>
      <c r="G20" s="54"/>
      <c r="H20" s="54">
        <f t="shared" si="6"/>
        <v>0</v>
      </c>
      <c r="I20" s="54">
        <f t="shared" si="7"/>
        <v>0</v>
      </c>
    </row>
    <row r="21" spans="1:9" ht="15">
      <c r="A21" s="67" t="s">
        <v>84</v>
      </c>
      <c r="B21" s="69" t="s">
        <v>85</v>
      </c>
      <c r="C21" s="87">
        <v>0</v>
      </c>
      <c r="D21" s="43"/>
      <c r="E21" s="43">
        <f t="shared" si="4"/>
        <v>0</v>
      </c>
      <c r="F21" s="43">
        <f t="shared" si="5"/>
        <v>0</v>
      </c>
      <c r="G21" s="54"/>
      <c r="H21" s="54">
        <f t="shared" si="6"/>
        <v>0</v>
      </c>
      <c r="I21" s="54">
        <f t="shared" si="7"/>
        <v>0</v>
      </c>
    </row>
    <row r="22" spans="1:9" ht="15">
      <c r="A22" s="17"/>
      <c r="B22" s="6"/>
      <c r="C22" s="24"/>
      <c r="D22" s="25"/>
      <c r="E22" s="25">
        <f>SUM(E6:E21)</f>
        <v>0</v>
      </c>
      <c r="F22" s="25">
        <f>SUM(F6:F21)</f>
        <v>0</v>
      </c>
      <c r="G22" s="26"/>
      <c r="H22" s="26">
        <f>SUM(H6:H21)</f>
        <v>0</v>
      </c>
      <c r="I22" s="26">
        <f>SUM(I6:I21)</f>
        <v>0</v>
      </c>
    </row>
    <row r="23" spans="1:9" ht="15">
      <c r="A23" s="2"/>
      <c r="B23" s="2"/>
      <c r="C23" s="2"/>
      <c r="D23" s="2"/>
      <c r="E23" s="2"/>
      <c r="F23" s="2"/>
      <c r="G23" s="2"/>
      <c r="H23" s="2"/>
      <c r="I23" s="2"/>
    </row>
    <row r="24" spans="1:9" ht="15">
      <c r="A24" s="95" t="s">
        <v>18</v>
      </c>
      <c r="B24" s="13"/>
      <c r="C24" s="23"/>
      <c r="D24" s="7"/>
      <c r="E24" s="7"/>
      <c r="F24" s="25">
        <f>E22+H22</f>
        <v>0</v>
      </c>
      <c r="G24" s="2"/>
      <c r="H24" s="2"/>
      <c r="I24" s="2"/>
    </row>
    <row r="25" spans="1:9" ht="15">
      <c r="A25" s="95" t="s">
        <v>19</v>
      </c>
      <c r="B25" s="13"/>
      <c r="C25" s="23"/>
      <c r="D25" s="7"/>
      <c r="E25" s="7"/>
      <c r="F25" s="25">
        <f>F22+I22</f>
        <v>0</v>
      </c>
      <c r="G25" s="2"/>
      <c r="H25" s="2"/>
      <c r="I25" s="2"/>
    </row>
    <row r="26" spans="1:9" ht="15">
      <c r="A26" s="9"/>
      <c r="B26" s="9"/>
      <c r="C26" s="9"/>
      <c r="D26" s="9"/>
      <c r="E26" s="9"/>
      <c r="F26" s="9"/>
      <c r="G26" s="9"/>
      <c r="H26" s="9"/>
      <c r="I26" s="9"/>
    </row>
    <row r="27" spans="1:9" ht="15">
      <c r="A27" s="9"/>
      <c r="B27" s="9"/>
      <c r="C27" s="9"/>
      <c r="D27" s="9"/>
      <c r="E27" s="9"/>
      <c r="F27" s="9"/>
      <c r="G27" s="9"/>
      <c r="H27" s="9"/>
      <c r="I27" s="9"/>
    </row>
    <row r="28" spans="1:9" ht="15">
      <c r="A28" s="9"/>
      <c r="B28" s="9"/>
      <c r="C28" s="9"/>
      <c r="D28" s="9"/>
      <c r="E28" s="9"/>
      <c r="F28" s="9"/>
      <c r="G28" s="9"/>
      <c r="H28" s="9"/>
      <c r="I28" s="9"/>
    </row>
    <row r="29" spans="1:9" ht="15">
      <c r="A29" s="9"/>
      <c r="B29" s="9"/>
      <c r="C29" s="9"/>
      <c r="D29" s="9"/>
      <c r="E29" s="9"/>
      <c r="F29" s="9"/>
      <c r="G29" s="9"/>
      <c r="H29" s="9"/>
      <c r="I29" s="9"/>
    </row>
    <row r="30" spans="1:9" ht="15">
      <c r="A30" s="9"/>
      <c r="B30" s="9"/>
      <c r="C30" s="9"/>
      <c r="D30" s="9"/>
      <c r="E30" s="9"/>
      <c r="F30" s="9"/>
      <c r="G30" s="9"/>
      <c r="H30" s="9"/>
      <c r="I30" s="9"/>
    </row>
    <row r="31" spans="1:9" ht="15">
      <c r="A31" s="9"/>
      <c r="B31" s="9"/>
      <c r="C31" s="9"/>
      <c r="D31" s="9"/>
      <c r="E31" s="9"/>
      <c r="F31" s="9"/>
      <c r="G31" s="9"/>
      <c r="H31" s="9"/>
      <c r="I31" s="9"/>
    </row>
    <row r="32" spans="1:9" ht="15">
      <c r="A32" s="9"/>
      <c r="B32" s="9"/>
      <c r="C32" s="9"/>
      <c r="D32" s="9"/>
      <c r="E32" s="9"/>
      <c r="F32" s="9"/>
      <c r="G32" s="9"/>
      <c r="H32" s="9"/>
      <c r="I32" s="9"/>
    </row>
    <row r="33" spans="1:9" ht="15">
      <c r="A33" s="9"/>
      <c r="B33" s="9"/>
      <c r="C33" s="9"/>
      <c r="D33" s="9"/>
      <c r="E33" s="9"/>
      <c r="F33" s="9"/>
      <c r="G33" s="9"/>
      <c r="H33" s="9"/>
      <c r="I33" s="9"/>
    </row>
    <row r="34" spans="1:9" ht="15">
      <c r="A34" s="9"/>
      <c r="B34" s="9"/>
      <c r="C34" s="9"/>
      <c r="D34" s="9"/>
      <c r="E34" s="9"/>
      <c r="F34" s="9"/>
      <c r="G34" s="9"/>
      <c r="H34" s="9"/>
      <c r="I34" s="9"/>
    </row>
    <row r="35" spans="1:9" ht="15">
      <c r="A35" s="9"/>
      <c r="B35" s="9"/>
      <c r="C35" s="9"/>
      <c r="D35" s="9"/>
      <c r="E35" s="9"/>
      <c r="F35" s="9"/>
      <c r="G35" s="9"/>
      <c r="H35" s="9"/>
      <c r="I35" s="9"/>
    </row>
    <row r="36" spans="1:9" ht="15">
      <c r="A36" s="9"/>
      <c r="B36" s="9"/>
      <c r="C36" s="9"/>
      <c r="D36" s="9"/>
      <c r="E36" s="9"/>
      <c r="F36" s="9"/>
      <c r="G36" s="9"/>
      <c r="H36" s="9"/>
      <c r="I36" s="9"/>
    </row>
  </sheetData>
  <mergeCells count="2">
    <mergeCell ref="D4:F4"/>
    <mergeCell ref="G4:I4"/>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workbookViewId="0" topLeftCell="A19"/>
  </sheetViews>
  <sheetFormatPr defaultColWidth="9.140625" defaultRowHeight="15"/>
  <cols>
    <col min="1" max="1" width="45.7109375" style="0" customWidth="1"/>
    <col min="2" max="3" width="6.421875" style="0" customWidth="1"/>
    <col min="4" max="9" width="13.7109375" style="0" customWidth="1"/>
  </cols>
  <sheetData>
    <row r="1" spans="1:9" ht="15.75">
      <c r="A1" s="27" t="s">
        <v>90</v>
      </c>
      <c r="B1" s="27" t="s">
        <v>75</v>
      </c>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4"/>
      <c r="B4" s="45" t="s">
        <v>72</v>
      </c>
      <c r="C4" s="45" t="s">
        <v>73</v>
      </c>
      <c r="D4" s="97" t="s">
        <v>20</v>
      </c>
      <c r="E4" s="97"/>
      <c r="F4" s="97"/>
      <c r="G4" s="98" t="s">
        <v>21</v>
      </c>
      <c r="H4" s="98"/>
      <c r="I4" s="98"/>
    </row>
    <row r="5" spans="1:9" ht="15">
      <c r="A5" s="44" t="s">
        <v>0</v>
      </c>
      <c r="B5" s="45"/>
      <c r="C5" s="46"/>
      <c r="D5" s="82" t="s">
        <v>1</v>
      </c>
      <c r="E5" s="48" t="s">
        <v>2</v>
      </c>
      <c r="F5" s="48" t="s">
        <v>3</v>
      </c>
      <c r="G5" s="83" t="s">
        <v>1</v>
      </c>
      <c r="H5" s="83" t="s">
        <v>2</v>
      </c>
      <c r="I5" s="83" t="s">
        <v>3</v>
      </c>
    </row>
    <row r="6" spans="1:9" ht="15">
      <c r="A6" s="77" t="s">
        <v>4</v>
      </c>
      <c r="B6" s="60"/>
      <c r="C6" s="53"/>
      <c r="D6" s="43"/>
      <c r="E6" s="43"/>
      <c r="F6" s="43"/>
      <c r="G6" s="54"/>
      <c r="H6" s="54"/>
      <c r="I6" s="54"/>
    </row>
    <row r="7" spans="1:9" ht="15">
      <c r="A7" s="67" t="s">
        <v>79</v>
      </c>
      <c r="B7" s="60" t="s">
        <v>5</v>
      </c>
      <c r="C7" s="61">
        <v>1</v>
      </c>
      <c r="D7" s="43"/>
      <c r="E7" s="43">
        <f>C7*D7</f>
        <v>0</v>
      </c>
      <c r="F7" s="43">
        <f>E7*1.21</f>
        <v>0</v>
      </c>
      <c r="G7" s="54"/>
      <c r="H7" s="54">
        <f>G7*C7</f>
        <v>0</v>
      </c>
      <c r="I7" s="54">
        <f>H7*1.21</f>
        <v>0</v>
      </c>
    </row>
    <row r="8" spans="1:9" ht="15">
      <c r="A8" s="67" t="s">
        <v>55</v>
      </c>
      <c r="B8" s="60" t="s">
        <v>5</v>
      </c>
      <c r="C8" s="61">
        <v>3</v>
      </c>
      <c r="D8" s="43"/>
      <c r="E8" s="43">
        <f aca="true" t="shared" si="0" ref="E8:E20">C8*D8</f>
        <v>0</v>
      </c>
      <c r="F8" s="43">
        <f aca="true" t="shared" si="1" ref="F8:F20">E8*1.21</f>
        <v>0</v>
      </c>
      <c r="G8" s="54"/>
      <c r="H8" s="54">
        <f aca="true" t="shared" si="2" ref="H8:H20">G8*C8</f>
        <v>0</v>
      </c>
      <c r="I8" s="54">
        <f aca="true" t="shared" si="3" ref="I8:I20">H8*1.21</f>
        <v>0</v>
      </c>
    </row>
    <row r="9" spans="1:9" ht="15">
      <c r="A9" s="67" t="s">
        <v>56</v>
      </c>
      <c r="B9" s="60" t="s">
        <v>5</v>
      </c>
      <c r="C9" s="61">
        <v>1</v>
      </c>
      <c r="D9" s="43"/>
      <c r="E9" s="43">
        <f t="shared" si="0"/>
        <v>0</v>
      </c>
      <c r="F9" s="43">
        <f t="shared" si="1"/>
        <v>0</v>
      </c>
      <c r="G9" s="54"/>
      <c r="H9" s="54">
        <f t="shared" si="2"/>
        <v>0</v>
      </c>
      <c r="I9" s="54">
        <f t="shared" si="3"/>
        <v>0</v>
      </c>
    </row>
    <row r="10" spans="1:9" ht="15">
      <c r="A10" s="78" t="s">
        <v>34</v>
      </c>
      <c r="B10" s="60" t="s">
        <v>5</v>
      </c>
      <c r="C10" s="61">
        <v>7</v>
      </c>
      <c r="D10" s="43"/>
      <c r="E10" s="43">
        <f t="shared" si="0"/>
        <v>0</v>
      </c>
      <c r="F10" s="43">
        <f t="shared" si="1"/>
        <v>0</v>
      </c>
      <c r="G10" s="54"/>
      <c r="H10" s="54">
        <f t="shared" si="2"/>
        <v>0</v>
      </c>
      <c r="I10" s="54">
        <f t="shared" si="3"/>
        <v>0</v>
      </c>
    </row>
    <row r="11" spans="1:9" ht="15">
      <c r="A11" s="78" t="s">
        <v>38</v>
      </c>
      <c r="B11" s="60" t="s">
        <v>5</v>
      </c>
      <c r="C11" s="61">
        <v>1</v>
      </c>
      <c r="D11" s="43"/>
      <c r="E11" s="43">
        <f t="shared" si="0"/>
        <v>0</v>
      </c>
      <c r="F11" s="43">
        <f t="shared" si="1"/>
        <v>0</v>
      </c>
      <c r="G11" s="54"/>
      <c r="H11" s="54">
        <f t="shared" si="2"/>
        <v>0</v>
      </c>
      <c r="I11" s="54">
        <f t="shared" si="3"/>
        <v>0</v>
      </c>
    </row>
    <row r="12" spans="1:9" ht="15">
      <c r="A12" s="78" t="s">
        <v>76</v>
      </c>
      <c r="B12" s="60" t="s">
        <v>5</v>
      </c>
      <c r="C12" s="61">
        <v>1</v>
      </c>
      <c r="D12" s="43"/>
      <c r="E12" s="43">
        <f t="shared" si="0"/>
        <v>0</v>
      </c>
      <c r="F12" s="43">
        <f t="shared" si="1"/>
        <v>0</v>
      </c>
      <c r="G12" s="54"/>
      <c r="H12" s="54">
        <f t="shared" si="2"/>
        <v>0</v>
      </c>
      <c r="I12" s="54">
        <f t="shared" si="3"/>
        <v>0</v>
      </c>
    </row>
    <row r="13" spans="1:9" ht="15">
      <c r="A13" s="63" t="s">
        <v>43</v>
      </c>
      <c r="B13" s="41" t="s">
        <v>5</v>
      </c>
      <c r="C13" s="61">
        <v>6</v>
      </c>
      <c r="D13" s="43"/>
      <c r="E13" s="43">
        <f t="shared" si="0"/>
        <v>0</v>
      </c>
      <c r="F13" s="43">
        <f t="shared" si="1"/>
        <v>0</v>
      </c>
      <c r="G13" s="54"/>
      <c r="H13" s="54">
        <f t="shared" si="2"/>
        <v>0</v>
      </c>
      <c r="I13" s="54">
        <f t="shared" si="3"/>
        <v>0</v>
      </c>
    </row>
    <row r="14" spans="1:9" ht="15">
      <c r="A14" s="63" t="s">
        <v>36</v>
      </c>
      <c r="B14" s="41" t="s">
        <v>5</v>
      </c>
      <c r="C14" s="61">
        <v>1</v>
      </c>
      <c r="D14" s="43"/>
      <c r="E14" s="43">
        <f t="shared" si="0"/>
        <v>0</v>
      </c>
      <c r="F14" s="43">
        <f t="shared" si="1"/>
        <v>0</v>
      </c>
      <c r="G14" s="54"/>
      <c r="H14" s="54">
        <f t="shared" si="2"/>
        <v>0</v>
      </c>
      <c r="I14" s="54">
        <f t="shared" si="3"/>
        <v>0</v>
      </c>
    </row>
    <row r="15" spans="1:9" ht="15">
      <c r="A15" s="63" t="s">
        <v>6</v>
      </c>
      <c r="B15" s="41" t="s">
        <v>5</v>
      </c>
      <c r="C15" s="84">
        <v>144</v>
      </c>
      <c r="D15" s="43"/>
      <c r="E15" s="43">
        <f t="shared" si="0"/>
        <v>0</v>
      </c>
      <c r="F15" s="43">
        <f t="shared" si="1"/>
        <v>0</v>
      </c>
      <c r="G15" s="54"/>
      <c r="H15" s="54">
        <f t="shared" si="2"/>
        <v>0</v>
      </c>
      <c r="I15" s="54">
        <f t="shared" si="3"/>
        <v>0</v>
      </c>
    </row>
    <row r="16" spans="1:9" ht="15">
      <c r="A16" s="63" t="s">
        <v>7</v>
      </c>
      <c r="B16" s="41" t="s">
        <v>5</v>
      </c>
      <c r="C16" s="65">
        <v>1</v>
      </c>
      <c r="D16" s="43"/>
      <c r="E16" s="43">
        <f t="shared" si="0"/>
        <v>0</v>
      </c>
      <c r="F16" s="43">
        <f t="shared" si="1"/>
        <v>0</v>
      </c>
      <c r="G16" s="54"/>
      <c r="H16" s="54">
        <f t="shared" si="2"/>
        <v>0</v>
      </c>
      <c r="I16" s="54">
        <f t="shared" si="3"/>
        <v>0</v>
      </c>
    </row>
    <row r="17" spans="1:9" ht="15">
      <c r="A17" s="63" t="s">
        <v>8</v>
      </c>
      <c r="B17" s="41" t="s">
        <v>5</v>
      </c>
      <c r="C17" s="84">
        <v>144</v>
      </c>
      <c r="D17" s="43"/>
      <c r="E17" s="43">
        <f t="shared" si="0"/>
        <v>0</v>
      </c>
      <c r="F17" s="43">
        <f t="shared" si="1"/>
        <v>0</v>
      </c>
      <c r="G17" s="54"/>
      <c r="H17" s="54">
        <f t="shared" si="2"/>
        <v>0</v>
      </c>
      <c r="I17" s="54">
        <f t="shared" si="3"/>
        <v>0</v>
      </c>
    </row>
    <row r="18" spans="1:9" ht="15">
      <c r="A18" s="63" t="s">
        <v>37</v>
      </c>
      <c r="B18" s="41" t="s">
        <v>5</v>
      </c>
      <c r="C18" s="84">
        <v>144</v>
      </c>
      <c r="D18" s="43"/>
      <c r="E18" s="43">
        <f t="shared" si="0"/>
        <v>0</v>
      </c>
      <c r="F18" s="43">
        <f t="shared" si="1"/>
        <v>0</v>
      </c>
      <c r="G18" s="54"/>
      <c r="H18" s="54">
        <f t="shared" si="2"/>
        <v>0</v>
      </c>
      <c r="I18" s="54">
        <f t="shared" si="3"/>
        <v>0</v>
      </c>
    </row>
    <row r="19" spans="1:9" ht="15">
      <c r="A19" s="63" t="s">
        <v>78</v>
      </c>
      <c r="B19" s="41" t="s">
        <v>5</v>
      </c>
      <c r="C19" s="84">
        <v>144</v>
      </c>
      <c r="D19" s="43"/>
      <c r="E19" s="43">
        <f t="shared" si="0"/>
        <v>0</v>
      </c>
      <c r="F19" s="43">
        <f t="shared" si="1"/>
        <v>0</v>
      </c>
      <c r="G19" s="54"/>
      <c r="H19" s="54">
        <f t="shared" si="2"/>
        <v>0</v>
      </c>
      <c r="I19" s="54">
        <f t="shared" si="3"/>
        <v>0</v>
      </c>
    </row>
    <row r="20" spans="1:9" ht="15">
      <c r="A20" s="62" t="s">
        <v>9</v>
      </c>
      <c r="B20" s="60" t="s">
        <v>5</v>
      </c>
      <c r="C20" s="61">
        <v>1</v>
      </c>
      <c r="D20" s="43"/>
      <c r="E20" s="43">
        <f t="shared" si="0"/>
        <v>0</v>
      </c>
      <c r="F20" s="43">
        <f t="shared" si="1"/>
        <v>0</v>
      </c>
      <c r="G20" s="54"/>
      <c r="H20" s="54">
        <f t="shared" si="2"/>
        <v>0</v>
      </c>
      <c r="I20" s="54">
        <f t="shared" si="3"/>
        <v>0</v>
      </c>
    </row>
    <row r="21" spans="1:9" ht="15">
      <c r="A21" s="62"/>
      <c r="B21" s="60"/>
      <c r="C21" s="61"/>
      <c r="D21" s="43"/>
      <c r="E21" s="43"/>
      <c r="F21" s="43"/>
      <c r="G21" s="54"/>
      <c r="H21" s="54"/>
      <c r="I21" s="54"/>
    </row>
    <row r="22" spans="1:9" ht="15">
      <c r="A22" s="70" t="s">
        <v>12</v>
      </c>
      <c r="B22" s="60"/>
      <c r="C22" s="65"/>
      <c r="D22" s="43"/>
      <c r="E22" s="43"/>
      <c r="F22" s="43"/>
      <c r="G22" s="54"/>
      <c r="H22" s="54"/>
      <c r="I22" s="54"/>
    </row>
    <row r="23" spans="1:9" ht="15">
      <c r="A23" s="63" t="s">
        <v>39</v>
      </c>
      <c r="B23" s="60" t="s">
        <v>5</v>
      </c>
      <c r="C23" s="65">
        <v>1</v>
      </c>
      <c r="D23" s="43"/>
      <c r="E23" s="43">
        <f aca="true" t="shared" si="4" ref="E23:E29">C23*D23</f>
        <v>0</v>
      </c>
      <c r="F23" s="43">
        <f aca="true" t="shared" si="5" ref="F23:F29">E23*1.21</f>
        <v>0</v>
      </c>
      <c r="G23" s="54"/>
      <c r="H23" s="54">
        <f aca="true" t="shared" si="6" ref="H23:H29">G23*C23</f>
        <v>0</v>
      </c>
      <c r="I23" s="54">
        <f aca="true" t="shared" si="7" ref="I23:I29">H23*1.21</f>
        <v>0</v>
      </c>
    </row>
    <row r="24" spans="1:9" ht="15">
      <c r="A24" s="40" t="s">
        <v>40</v>
      </c>
      <c r="B24" s="79" t="s">
        <v>11</v>
      </c>
      <c r="C24" s="84">
        <v>25</v>
      </c>
      <c r="D24" s="43"/>
      <c r="E24" s="43">
        <f t="shared" si="4"/>
        <v>0</v>
      </c>
      <c r="F24" s="43">
        <f t="shared" si="5"/>
        <v>0</v>
      </c>
      <c r="G24" s="54"/>
      <c r="H24" s="54">
        <f t="shared" si="6"/>
        <v>0</v>
      </c>
      <c r="I24" s="54">
        <f t="shared" si="7"/>
        <v>0</v>
      </c>
    </row>
    <row r="25" spans="1:9" ht="15">
      <c r="A25" s="63" t="s">
        <v>13</v>
      </c>
      <c r="B25" s="60" t="s">
        <v>5</v>
      </c>
      <c r="C25" s="65">
        <v>1</v>
      </c>
      <c r="D25" s="43"/>
      <c r="E25" s="43">
        <f t="shared" si="4"/>
        <v>0</v>
      </c>
      <c r="F25" s="43">
        <f t="shared" si="5"/>
        <v>0</v>
      </c>
      <c r="G25" s="54"/>
      <c r="H25" s="54">
        <f t="shared" si="6"/>
        <v>0</v>
      </c>
      <c r="I25" s="54">
        <f t="shared" si="7"/>
        <v>0</v>
      </c>
    </row>
    <row r="26" spans="1:9" ht="15">
      <c r="A26" s="63" t="s">
        <v>41</v>
      </c>
      <c r="B26" s="60" t="s">
        <v>11</v>
      </c>
      <c r="C26" s="84">
        <v>25</v>
      </c>
      <c r="D26" s="43"/>
      <c r="E26" s="43">
        <f t="shared" si="4"/>
        <v>0</v>
      </c>
      <c r="F26" s="43">
        <f t="shared" si="5"/>
        <v>0</v>
      </c>
      <c r="G26" s="54"/>
      <c r="H26" s="54">
        <f t="shared" si="6"/>
        <v>0</v>
      </c>
      <c r="I26" s="54">
        <f t="shared" si="7"/>
        <v>0</v>
      </c>
    </row>
    <row r="27" spans="1:9" ht="15">
      <c r="A27" s="63" t="s">
        <v>77</v>
      </c>
      <c r="B27" s="60" t="s">
        <v>11</v>
      </c>
      <c r="C27" s="84">
        <v>25</v>
      </c>
      <c r="D27" s="43"/>
      <c r="E27" s="43">
        <f t="shared" si="4"/>
        <v>0</v>
      </c>
      <c r="F27" s="43">
        <f t="shared" si="5"/>
        <v>0</v>
      </c>
      <c r="G27" s="54"/>
      <c r="H27" s="54">
        <f t="shared" si="6"/>
        <v>0</v>
      </c>
      <c r="I27" s="54">
        <f t="shared" si="7"/>
        <v>0</v>
      </c>
    </row>
    <row r="28" spans="1:9" ht="15">
      <c r="A28" s="63" t="s">
        <v>14</v>
      </c>
      <c r="B28" s="60" t="s">
        <v>11</v>
      </c>
      <c r="C28" s="84">
        <v>25</v>
      </c>
      <c r="D28" s="43"/>
      <c r="E28" s="43">
        <f t="shared" si="4"/>
        <v>0</v>
      </c>
      <c r="F28" s="43">
        <f t="shared" si="5"/>
        <v>0</v>
      </c>
      <c r="G28" s="54"/>
      <c r="H28" s="54">
        <f t="shared" si="6"/>
        <v>0</v>
      </c>
      <c r="I28" s="54">
        <f t="shared" si="7"/>
        <v>0</v>
      </c>
    </row>
    <row r="29" spans="1:9" ht="15">
      <c r="A29" s="63" t="s">
        <v>15</v>
      </c>
      <c r="B29" s="60" t="s">
        <v>5</v>
      </c>
      <c r="C29" s="65">
        <v>1</v>
      </c>
      <c r="D29" s="43"/>
      <c r="E29" s="43">
        <f t="shared" si="4"/>
        <v>0</v>
      </c>
      <c r="F29" s="43">
        <f t="shared" si="5"/>
        <v>0</v>
      </c>
      <c r="G29" s="54"/>
      <c r="H29" s="54">
        <f t="shared" si="6"/>
        <v>0</v>
      </c>
      <c r="I29" s="54">
        <f t="shared" si="7"/>
        <v>0</v>
      </c>
    </row>
    <row r="30" spans="1:9" ht="15">
      <c r="A30" s="63"/>
      <c r="B30" s="60"/>
      <c r="C30" s="65"/>
      <c r="D30" s="43"/>
      <c r="E30" s="43"/>
      <c r="F30" s="43"/>
      <c r="G30" s="54"/>
      <c r="H30" s="54"/>
      <c r="I30" s="54"/>
    </row>
    <row r="31" spans="1:9" ht="15">
      <c r="A31" s="50" t="s">
        <v>31</v>
      </c>
      <c r="B31" s="45"/>
      <c r="C31" s="46"/>
      <c r="D31" s="82"/>
      <c r="E31" s="48"/>
      <c r="F31" s="48"/>
      <c r="G31" s="83"/>
      <c r="H31" s="83"/>
      <c r="I31" s="83"/>
    </row>
    <row r="32" spans="1:9" ht="15">
      <c r="A32" s="51" t="s">
        <v>32</v>
      </c>
      <c r="B32" s="52" t="s">
        <v>5</v>
      </c>
      <c r="C32" s="53">
        <v>11</v>
      </c>
      <c r="D32" s="43"/>
      <c r="E32" s="43">
        <f aca="true" t="shared" si="8" ref="E32">C32*D32</f>
        <v>0</v>
      </c>
      <c r="F32" s="43">
        <f aca="true" t="shared" si="9" ref="F32">E32*1.21</f>
        <v>0</v>
      </c>
      <c r="G32" s="54"/>
      <c r="H32" s="54">
        <f aca="true" t="shared" si="10" ref="H32">G32*C32</f>
        <v>0</v>
      </c>
      <c r="I32" s="54">
        <f aca="true" t="shared" si="11" ref="I32">H32*1.21</f>
        <v>0</v>
      </c>
    </row>
    <row r="33" spans="1:9" ht="15">
      <c r="A33" s="55"/>
      <c r="B33" s="52"/>
      <c r="C33" s="53"/>
      <c r="D33" s="56"/>
      <c r="E33" s="57"/>
      <c r="F33" s="57"/>
      <c r="G33" s="58"/>
      <c r="H33" s="58"/>
      <c r="I33" s="58"/>
    </row>
    <row r="34" spans="1:9" ht="15">
      <c r="A34" s="59" t="s">
        <v>10</v>
      </c>
      <c r="B34" s="60"/>
      <c r="C34" s="61"/>
      <c r="D34" s="43"/>
      <c r="E34" s="43"/>
      <c r="F34" s="43"/>
      <c r="G34" s="54"/>
      <c r="H34" s="54"/>
      <c r="I34" s="54"/>
    </row>
    <row r="35" spans="1:9" ht="15">
      <c r="A35" s="62" t="s">
        <v>27</v>
      </c>
      <c r="B35" s="60" t="s">
        <v>11</v>
      </c>
      <c r="C35" s="61">
        <v>3698</v>
      </c>
      <c r="D35" s="43"/>
      <c r="E35" s="43">
        <f aca="true" t="shared" si="12" ref="E35:E47">C35*D35</f>
        <v>0</v>
      </c>
      <c r="F35" s="43">
        <f aca="true" t="shared" si="13" ref="F35:F47">E35*1.21</f>
        <v>0</v>
      </c>
      <c r="G35" s="54"/>
      <c r="H35" s="54">
        <f aca="true" t="shared" si="14" ref="H35:H47">G35*C35</f>
        <v>0</v>
      </c>
      <c r="I35" s="54">
        <f aca="true" t="shared" si="15" ref="I35:I47">H35*1.21</f>
        <v>0</v>
      </c>
    </row>
    <row r="36" spans="1:9" ht="15">
      <c r="A36" s="63" t="s">
        <v>25</v>
      </c>
      <c r="B36" s="60" t="s">
        <v>5</v>
      </c>
      <c r="C36" s="61">
        <v>48</v>
      </c>
      <c r="D36" s="43"/>
      <c r="E36" s="43">
        <f t="shared" si="12"/>
        <v>0</v>
      </c>
      <c r="F36" s="43">
        <f t="shared" si="13"/>
        <v>0</v>
      </c>
      <c r="G36" s="54"/>
      <c r="H36" s="54">
        <f t="shared" si="14"/>
        <v>0</v>
      </c>
      <c r="I36" s="54">
        <f t="shared" si="15"/>
        <v>0</v>
      </c>
    </row>
    <row r="37" spans="1:9" ht="15">
      <c r="A37" s="63" t="s">
        <v>26</v>
      </c>
      <c r="B37" s="60" t="s">
        <v>5</v>
      </c>
      <c r="C37" s="61">
        <v>19</v>
      </c>
      <c r="D37" s="43"/>
      <c r="E37" s="43">
        <f t="shared" si="12"/>
        <v>0</v>
      </c>
      <c r="F37" s="43">
        <f t="shared" si="13"/>
        <v>0</v>
      </c>
      <c r="G37" s="54"/>
      <c r="H37" s="54">
        <f t="shared" si="14"/>
        <v>0</v>
      </c>
      <c r="I37" s="54">
        <f t="shared" si="15"/>
        <v>0</v>
      </c>
    </row>
    <row r="38" spans="1:9" ht="15">
      <c r="A38" s="64"/>
      <c r="B38" s="60"/>
      <c r="C38" s="65"/>
      <c r="D38" s="43"/>
      <c r="E38" s="43"/>
      <c r="F38" s="43"/>
      <c r="G38" s="54"/>
      <c r="H38" s="54"/>
      <c r="I38" s="54"/>
    </row>
    <row r="39" spans="1:9" ht="15">
      <c r="A39" s="66" t="s">
        <v>16</v>
      </c>
      <c r="B39" s="60"/>
      <c r="C39" s="53"/>
      <c r="D39" s="43"/>
      <c r="E39" s="43"/>
      <c r="F39" s="43"/>
      <c r="G39" s="54"/>
      <c r="H39" s="54"/>
      <c r="I39" s="54"/>
    </row>
    <row r="40" spans="1:9" ht="15">
      <c r="A40" s="67" t="s">
        <v>22</v>
      </c>
      <c r="B40" s="68" t="s">
        <v>11</v>
      </c>
      <c r="C40" s="61">
        <v>96</v>
      </c>
      <c r="D40" s="43"/>
      <c r="E40" s="43">
        <f t="shared" si="12"/>
        <v>0</v>
      </c>
      <c r="F40" s="43">
        <f t="shared" si="13"/>
        <v>0</v>
      </c>
      <c r="G40" s="54"/>
      <c r="H40" s="54">
        <f t="shared" si="14"/>
        <v>0</v>
      </c>
      <c r="I40" s="54">
        <f t="shared" si="15"/>
        <v>0</v>
      </c>
    </row>
    <row r="41" spans="1:9" ht="15">
      <c r="A41" s="67" t="s">
        <v>29</v>
      </c>
      <c r="B41" s="68" t="s">
        <v>11</v>
      </c>
      <c r="C41" s="61">
        <v>40</v>
      </c>
      <c r="D41" s="43"/>
      <c r="E41" s="43">
        <f t="shared" si="12"/>
        <v>0</v>
      </c>
      <c r="F41" s="43">
        <f t="shared" si="13"/>
        <v>0</v>
      </c>
      <c r="G41" s="54"/>
      <c r="H41" s="54">
        <f t="shared" si="14"/>
        <v>0</v>
      </c>
      <c r="I41" s="54">
        <f t="shared" si="15"/>
        <v>0</v>
      </c>
    </row>
    <row r="42" spans="1:9" ht="15">
      <c r="A42" s="67" t="s">
        <v>24</v>
      </c>
      <c r="B42" s="68" t="s">
        <v>11</v>
      </c>
      <c r="C42" s="61">
        <v>86</v>
      </c>
      <c r="D42" s="43"/>
      <c r="E42" s="43">
        <f t="shared" si="12"/>
        <v>0</v>
      </c>
      <c r="F42" s="43">
        <f t="shared" si="13"/>
        <v>0</v>
      </c>
      <c r="G42" s="54"/>
      <c r="H42" s="54">
        <f t="shared" si="14"/>
        <v>0</v>
      </c>
      <c r="I42" s="54">
        <f t="shared" si="15"/>
        <v>0</v>
      </c>
    </row>
    <row r="43" spans="1:9" ht="15">
      <c r="A43" s="67" t="s">
        <v>23</v>
      </c>
      <c r="B43" s="68" t="s">
        <v>5</v>
      </c>
      <c r="C43" s="61">
        <v>17</v>
      </c>
      <c r="D43" s="43"/>
      <c r="E43" s="43">
        <f t="shared" si="12"/>
        <v>0</v>
      </c>
      <c r="F43" s="43">
        <f t="shared" si="13"/>
        <v>0</v>
      </c>
      <c r="G43" s="54"/>
      <c r="H43" s="54">
        <f t="shared" si="14"/>
        <v>0</v>
      </c>
      <c r="I43" s="54">
        <f t="shared" si="15"/>
        <v>0</v>
      </c>
    </row>
    <row r="44" spans="1:9" ht="15">
      <c r="A44" s="64" t="s">
        <v>30</v>
      </c>
      <c r="B44" s="68" t="s">
        <v>5</v>
      </c>
      <c r="C44" s="84">
        <v>1</v>
      </c>
      <c r="D44" s="43"/>
      <c r="E44" s="43">
        <f t="shared" si="12"/>
        <v>0</v>
      </c>
      <c r="F44" s="43">
        <f t="shared" si="13"/>
        <v>0</v>
      </c>
      <c r="G44" s="54"/>
      <c r="H44" s="54">
        <f t="shared" si="14"/>
        <v>0</v>
      </c>
      <c r="I44" s="54">
        <f t="shared" si="15"/>
        <v>0</v>
      </c>
    </row>
    <row r="45" spans="1:9" ht="15">
      <c r="A45" s="67" t="s">
        <v>17</v>
      </c>
      <c r="B45" s="69" t="s">
        <v>5</v>
      </c>
      <c r="C45" s="61">
        <v>1</v>
      </c>
      <c r="D45" s="43"/>
      <c r="E45" s="43">
        <f t="shared" si="12"/>
        <v>0</v>
      </c>
      <c r="F45" s="43">
        <f t="shared" si="13"/>
        <v>0</v>
      </c>
      <c r="G45" s="54"/>
      <c r="H45" s="54">
        <f t="shared" si="14"/>
        <v>0</v>
      </c>
      <c r="I45" s="54">
        <f t="shared" si="15"/>
        <v>0</v>
      </c>
    </row>
    <row r="46" spans="1:9" ht="15">
      <c r="A46" s="67" t="s">
        <v>83</v>
      </c>
      <c r="B46" s="69" t="s">
        <v>5</v>
      </c>
      <c r="C46" s="61">
        <v>1</v>
      </c>
      <c r="D46" s="43"/>
      <c r="E46" s="43">
        <f t="shared" si="12"/>
        <v>0</v>
      </c>
      <c r="F46" s="43">
        <f t="shared" si="13"/>
        <v>0</v>
      </c>
      <c r="G46" s="54"/>
      <c r="H46" s="54">
        <f t="shared" si="14"/>
        <v>0</v>
      </c>
      <c r="I46" s="54">
        <f t="shared" si="15"/>
        <v>0</v>
      </c>
    </row>
    <row r="47" spans="1:9" ht="15">
      <c r="A47" s="67" t="s">
        <v>84</v>
      </c>
      <c r="B47" s="69" t="s">
        <v>85</v>
      </c>
      <c r="C47" s="87">
        <v>0</v>
      </c>
      <c r="D47" s="43"/>
      <c r="E47" s="43">
        <f t="shared" si="12"/>
        <v>0</v>
      </c>
      <c r="F47" s="43">
        <f t="shared" si="13"/>
        <v>0</v>
      </c>
      <c r="G47" s="54"/>
      <c r="H47" s="54">
        <f t="shared" si="14"/>
        <v>0</v>
      </c>
      <c r="I47" s="54">
        <f t="shared" si="15"/>
        <v>0</v>
      </c>
    </row>
    <row r="48" spans="1:9" ht="15">
      <c r="A48" s="70"/>
      <c r="B48" s="60"/>
      <c r="C48" s="71"/>
      <c r="D48" s="72"/>
      <c r="E48" s="72">
        <f>SUM(E6:E47)</f>
        <v>0</v>
      </c>
      <c r="F48" s="72">
        <f>SUM(F6:F47)</f>
        <v>0</v>
      </c>
      <c r="G48" s="73"/>
      <c r="H48" s="89">
        <f>SUM(H6:H47)</f>
        <v>0</v>
      </c>
      <c r="I48" s="89">
        <f>SUM(I6:I47)</f>
        <v>0</v>
      </c>
    </row>
    <row r="49" spans="1:9" ht="15">
      <c r="A49" s="2"/>
      <c r="B49" s="2"/>
      <c r="C49" s="2"/>
      <c r="D49" s="2"/>
      <c r="E49" s="2"/>
      <c r="F49" s="2"/>
      <c r="G49" s="2"/>
      <c r="H49" s="2"/>
      <c r="I49" s="2"/>
    </row>
    <row r="50" spans="1:9" ht="15">
      <c r="A50" s="95" t="s">
        <v>18</v>
      </c>
      <c r="B50" s="13"/>
      <c r="C50" s="23"/>
      <c r="D50" s="7"/>
      <c r="E50" s="7"/>
      <c r="F50" s="25">
        <f>E48+H48</f>
        <v>0</v>
      </c>
      <c r="G50" s="2"/>
      <c r="H50" s="2"/>
      <c r="I50" s="2"/>
    </row>
    <row r="51" spans="1:9" ht="15">
      <c r="A51" s="95" t="s">
        <v>19</v>
      </c>
      <c r="B51" s="13"/>
      <c r="C51" s="23"/>
      <c r="D51" s="7"/>
      <c r="E51" s="7"/>
      <c r="F51" s="25">
        <f>F48+I48</f>
        <v>0</v>
      </c>
      <c r="G51" s="2"/>
      <c r="H51" s="2"/>
      <c r="I51" s="2"/>
    </row>
    <row r="52" spans="1:9" ht="15">
      <c r="A52" s="9"/>
      <c r="B52" s="9"/>
      <c r="C52" s="9"/>
      <c r="D52" s="9"/>
      <c r="E52" s="9"/>
      <c r="F52" s="9"/>
      <c r="G52" s="9"/>
      <c r="H52" s="9"/>
      <c r="I52" s="9"/>
    </row>
    <row r="53" spans="1:9" ht="15">
      <c r="A53" s="9"/>
      <c r="B53" s="9"/>
      <c r="C53" s="9"/>
      <c r="D53" s="9"/>
      <c r="E53" s="9"/>
      <c r="F53" s="9"/>
      <c r="G53" s="9"/>
      <c r="H53" s="9"/>
      <c r="I53" s="9"/>
    </row>
    <row r="54" spans="1:9" ht="15">
      <c r="A54" s="9"/>
      <c r="B54" s="9"/>
      <c r="C54" s="9"/>
      <c r="D54" s="9"/>
      <c r="E54" s="9"/>
      <c r="F54" s="9"/>
      <c r="G54" s="9"/>
      <c r="H54" s="9"/>
      <c r="I54" s="9"/>
    </row>
    <row r="55" spans="1:9" ht="15">
      <c r="A55" s="9"/>
      <c r="B55" s="9"/>
      <c r="C55" s="9"/>
      <c r="D55" s="9"/>
      <c r="E55" s="9"/>
      <c r="F55" s="9"/>
      <c r="G55" s="9"/>
      <c r="H55" s="9"/>
      <c r="I55" s="9"/>
    </row>
    <row r="56" spans="1:9" ht="15">
      <c r="A56" s="9"/>
      <c r="B56" s="9"/>
      <c r="C56" s="9"/>
      <c r="D56" s="9"/>
      <c r="E56" s="9"/>
      <c r="F56" s="9"/>
      <c r="G56" s="9"/>
      <c r="H56" s="9"/>
      <c r="I56" s="9"/>
    </row>
    <row r="57" spans="1:9" ht="15">
      <c r="A57" s="9"/>
      <c r="B57" s="9"/>
      <c r="C57" s="9"/>
      <c r="D57" s="9"/>
      <c r="E57" s="9"/>
      <c r="F57" s="9"/>
      <c r="G57" s="9"/>
      <c r="H57" s="9"/>
      <c r="I57" s="9"/>
    </row>
    <row r="58" spans="1:9" ht="15">
      <c r="A58" s="9"/>
      <c r="B58" s="9"/>
      <c r="C58" s="9"/>
      <c r="D58" s="9"/>
      <c r="E58" s="9"/>
      <c r="F58" s="9"/>
      <c r="G58" s="9"/>
      <c r="H58" s="9"/>
      <c r="I58" s="9"/>
    </row>
    <row r="59" spans="1:9" ht="15">
      <c r="A59" s="9"/>
      <c r="B59" s="9"/>
      <c r="C59" s="9"/>
      <c r="D59" s="9"/>
      <c r="E59" s="9"/>
      <c r="F59" s="9"/>
      <c r="G59" s="9"/>
      <c r="H59" s="9"/>
      <c r="I59" s="9"/>
    </row>
    <row r="60" spans="1:9" ht="15">
      <c r="A60" s="9"/>
      <c r="B60" s="9"/>
      <c r="C60" s="9"/>
      <c r="D60" s="9"/>
      <c r="E60" s="9"/>
      <c r="F60" s="9"/>
      <c r="G60" s="9"/>
      <c r="H60" s="9"/>
      <c r="I60" s="9"/>
    </row>
    <row r="61" spans="1:9" ht="15">
      <c r="A61" s="9"/>
      <c r="B61" s="9"/>
      <c r="C61" s="9"/>
      <c r="D61" s="9"/>
      <c r="E61" s="9"/>
      <c r="F61" s="9"/>
      <c r="G61" s="9"/>
      <c r="H61" s="9"/>
      <c r="I61" s="9"/>
    </row>
    <row r="62" spans="1:9" ht="15">
      <c r="A62" s="9"/>
      <c r="B62" s="9"/>
      <c r="C62" s="9"/>
      <c r="D62" s="9"/>
      <c r="E62" s="9"/>
      <c r="F62" s="9"/>
      <c r="G62" s="9"/>
      <c r="H62" s="9"/>
      <c r="I62" s="9"/>
    </row>
  </sheetData>
  <mergeCells count="2">
    <mergeCell ref="D4:F4"/>
    <mergeCell ref="G4:I4"/>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workbookViewId="0" topLeftCell="A13"/>
  </sheetViews>
  <sheetFormatPr defaultColWidth="9.140625" defaultRowHeight="15"/>
  <cols>
    <col min="1" max="1" width="45.7109375" style="0" customWidth="1"/>
    <col min="2" max="3" width="6.421875" style="0" customWidth="1"/>
    <col min="4" max="9" width="13.7109375" style="0" customWidth="1"/>
  </cols>
  <sheetData>
    <row r="1" spans="1:9" ht="15.75">
      <c r="A1" s="27" t="s">
        <v>90</v>
      </c>
      <c r="B1" s="27" t="s">
        <v>74</v>
      </c>
      <c r="C1" s="9"/>
      <c r="D1" s="9"/>
      <c r="E1" s="9"/>
      <c r="F1" s="9"/>
      <c r="G1" s="9"/>
      <c r="H1" s="9"/>
      <c r="I1" s="9"/>
    </row>
    <row r="2" spans="1:9" ht="15">
      <c r="A2" s="1"/>
      <c r="B2" s="2"/>
      <c r="C2" s="2"/>
      <c r="D2" s="3"/>
      <c r="E2" s="2"/>
      <c r="F2" s="2"/>
      <c r="G2" s="2"/>
      <c r="H2" s="2"/>
      <c r="I2" s="2"/>
    </row>
    <row r="3" spans="1:9" ht="15">
      <c r="A3" s="1"/>
      <c r="B3" s="2"/>
      <c r="C3" s="2"/>
      <c r="D3" s="3"/>
      <c r="E3" s="2"/>
      <c r="F3" s="2"/>
      <c r="G3" s="2"/>
      <c r="H3" s="2"/>
      <c r="I3" s="2"/>
    </row>
    <row r="4" spans="1:9" ht="15">
      <c r="A4" s="4"/>
      <c r="B4" s="28" t="s">
        <v>72</v>
      </c>
      <c r="C4" s="28" t="s">
        <v>73</v>
      </c>
      <c r="D4" s="99" t="s">
        <v>20</v>
      </c>
      <c r="E4" s="100"/>
      <c r="F4" s="101"/>
      <c r="G4" s="102" t="s">
        <v>21</v>
      </c>
      <c r="H4" s="103"/>
      <c r="I4" s="104"/>
    </row>
    <row r="5" spans="1:9" ht="15">
      <c r="A5" s="4" t="s">
        <v>0</v>
      </c>
      <c r="B5" s="28"/>
      <c r="C5" s="29"/>
      <c r="D5" s="30" t="s">
        <v>1</v>
      </c>
      <c r="E5" s="31" t="s">
        <v>2</v>
      </c>
      <c r="F5" s="31" t="s">
        <v>3</v>
      </c>
      <c r="G5" s="32" t="s">
        <v>1</v>
      </c>
      <c r="H5" s="32" t="s">
        <v>2</v>
      </c>
      <c r="I5" s="32" t="s">
        <v>3</v>
      </c>
    </row>
    <row r="6" spans="1:9" ht="15">
      <c r="A6" s="33" t="s">
        <v>31</v>
      </c>
      <c r="B6" s="28"/>
      <c r="C6" s="29"/>
      <c r="D6" s="30"/>
      <c r="E6" s="31"/>
      <c r="F6" s="31"/>
      <c r="G6" s="32"/>
      <c r="H6" s="32"/>
      <c r="I6" s="32"/>
    </row>
    <row r="7" spans="1:9" ht="15">
      <c r="A7" s="34" t="s">
        <v>32</v>
      </c>
      <c r="B7" s="35" t="s">
        <v>5</v>
      </c>
      <c r="C7" s="5">
        <v>5</v>
      </c>
      <c r="D7" s="7"/>
      <c r="E7" s="7">
        <f aca="true" t="shared" si="0" ref="E7">C7*D7</f>
        <v>0</v>
      </c>
      <c r="F7" s="7">
        <f aca="true" t="shared" si="1" ref="F7">E7*1.21</f>
        <v>0</v>
      </c>
      <c r="G7" s="8"/>
      <c r="H7" s="8">
        <f aca="true" t="shared" si="2" ref="H7">G7*C7</f>
        <v>0</v>
      </c>
      <c r="I7" s="8">
        <f aca="true" t="shared" si="3" ref="I7">H7*1.21</f>
        <v>0</v>
      </c>
    </row>
    <row r="8" spans="1:9" ht="15">
      <c r="A8" s="39"/>
      <c r="B8" s="35"/>
      <c r="C8" s="5"/>
      <c r="D8" s="36"/>
      <c r="E8" s="37"/>
      <c r="F8" s="37"/>
      <c r="G8" s="38"/>
      <c r="H8" s="38"/>
      <c r="I8" s="38"/>
    </row>
    <row r="9" spans="1:9" ht="15">
      <c r="A9" s="16" t="s">
        <v>10</v>
      </c>
      <c r="B9" s="6"/>
      <c r="C9" s="11"/>
      <c r="D9" s="7"/>
      <c r="E9" s="7"/>
      <c r="F9" s="7"/>
      <c r="G9" s="8"/>
      <c r="H9" s="8"/>
      <c r="I9" s="8"/>
    </row>
    <row r="10" spans="1:9" ht="15">
      <c r="A10" s="15" t="s">
        <v>27</v>
      </c>
      <c r="B10" s="6" t="s">
        <v>11</v>
      </c>
      <c r="C10" s="11">
        <v>844</v>
      </c>
      <c r="D10" s="7"/>
      <c r="E10" s="7">
        <f aca="true" t="shared" si="4" ref="E10:E21">C10*D10</f>
        <v>0</v>
      </c>
      <c r="F10" s="7">
        <f aca="true" t="shared" si="5" ref="F10:F21">E10*1.21</f>
        <v>0</v>
      </c>
      <c r="G10" s="8"/>
      <c r="H10" s="8">
        <f aca="true" t="shared" si="6" ref="H10:H21">G10*C10</f>
        <v>0</v>
      </c>
      <c r="I10" s="8">
        <f aca="true" t="shared" si="7" ref="I10:I21">H10*1.21</f>
        <v>0</v>
      </c>
    </row>
    <row r="11" spans="1:9" ht="15">
      <c r="A11" s="12" t="s">
        <v>26</v>
      </c>
      <c r="B11" s="6" t="s">
        <v>5</v>
      </c>
      <c r="C11" s="11">
        <v>12</v>
      </c>
      <c r="D11" s="7"/>
      <c r="E11" s="7">
        <f t="shared" si="4"/>
        <v>0</v>
      </c>
      <c r="F11" s="7">
        <f t="shared" si="5"/>
        <v>0</v>
      </c>
      <c r="G11" s="8"/>
      <c r="H11" s="8">
        <f t="shared" si="6"/>
        <v>0</v>
      </c>
      <c r="I11" s="8">
        <f t="shared" si="7"/>
        <v>0</v>
      </c>
    </row>
    <row r="12" spans="1:9" ht="15">
      <c r="A12" s="18"/>
      <c r="B12" s="6"/>
      <c r="C12" s="14"/>
      <c r="D12" s="7"/>
      <c r="E12" s="7"/>
      <c r="F12" s="7"/>
      <c r="G12" s="8"/>
      <c r="H12" s="8"/>
      <c r="I12" s="8"/>
    </row>
    <row r="13" spans="1:9" ht="15">
      <c r="A13" s="19" t="s">
        <v>16</v>
      </c>
      <c r="B13" s="6"/>
      <c r="C13" s="5"/>
      <c r="D13" s="7"/>
      <c r="E13" s="7"/>
      <c r="F13" s="7"/>
      <c r="G13" s="8"/>
      <c r="H13" s="8"/>
      <c r="I13" s="8"/>
    </row>
    <row r="14" spans="1:9" ht="15">
      <c r="A14" s="10" t="s">
        <v>22</v>
      </c>
      <c r="B14" s="20" t="s">
        <v>11</v>
      </c>
      <c r="C14" s="11">
        <v>8</v>
      </c>
      <c r="D14" s="7"/>
      <c r="E14" s="7">
        <f t="shared" si="4"/>
        <v>0</v>
      </c>
      <c r="F14" s="7">
        <f t="shared" si="5"/>
        <v>0</v>
      </c>
      <c r="G14" s="54"/>
      <c r="H14" s="8">
        <f t="shared" si="6"/>
        <v>0</v>
      </c>
      <c r="I14" s="8">
        <f t="shared" si="7"/>
        <v>0</v>
      </c>
    </row>
    <row r="15" spans="1:9" ht="15">
      <c r="A15" s="10" t="s">
        <v>29</v>
      </c>
      <c r="B15" s="20" t="s">
        <v>11</v>
      </c>
      <c r="C15" s="11">
        <v>11</v>
      </c>
      <c r="D15" s="7"/>
      <c r="E15" s="7">
        <f t="shared" si="4"/>
        <v>0</v>
      </c>
      <c r="F15" s="7">
        <f t="shared" si="5"/>
        <v>0</v>
      </c>
      <c r="G15" s="54"/>
      <c r="H15" s="8">
        <f t="shared" si="6"/>
        <v>0</v>
      </c>
      <c r="I15" s="8">
        <f t="shared" si="7"/>
        <v>0</v>
      </c>
    </row>
    <row r="16" spans="1:9" ht="15">
      <c r="A16" s="10" t="s">
        <v>24</v>
      </c>
      <c r="B16" s="20" t="s">
        <v>11</v>
      </c>
      <c r="C16" s="11">
        <v>61</v>
      </c>
      <c r="D16" s="7"/>
      <c r="E16" s="7">
        <f t="shared" si="4"/>
        <v>0</v>
      </c>
      <c r="F16" s="7">
        <f t="shared" si="5"/>
        <v>0</v>
      </c>
      <c r="G16" s="54"/>
      <c r="H16" s="8">
        <f t="shared" si="6"/>
        <v>0</v>
      </c>
      <c r="I16" s="8">
        <f t="shared" si="7"/>
        <v>0</v>
      </c>
    </row>
    <row r="17" spans="1:9" ht="15">
      <c r="A17" s="10" t="s">
        <v>23</v>
      </c>
      <c r="B17" s="20" t="s">
        <v>5</v>
      </c>
      <c r="C17" s="11">
        <v>8</v>
      </c>
      <c r="D17" s="7"/>
      <c r="E17" s="7">
        <f t="shared" si="4"/>
        <v>0</v>
      </c>
      <c r="F17" s="7">
        <f t="shared" si="5"/>
        <v>0</v>
      </c>
      <c r="G17" s="54"/>
      <c r="H17" s="8">
        <f t="shared" si="6"/>
        <v>0</v>
      </c>
      <c r="I17" s="8">
        <f t="shared" si="7"/>
        <v>0</v>
      </c>
    </row>
    <row r="18" spans="1:9" ht="15">
      <c r="A18" s="18" t="s">
        <v>30</v>
      </c>
      <c r="B18" s="20" t="s">
        <v>5</v>
      </c>
      <c r="C18" s="21">
        <v>1</v>
      </c>
      <c r="D18" s="7"/>
      <c r="E18" s="7">
        <f t="shared" si="4"/>
        <v>0</v>
      </c>
      <c r="F18" s="7">
        <f t="shared" si="5"/>
        <v>0</v>
      </c>
      <c r="G18" s="8"/>
      <c r="H18" s="8">
        <f t="shared" si="6"/>
        <v>0</v>
      </c>
      <c r="I18" s="8">
        <f t="shared" si="7"/>
        <v>0</v>
      </c>
    </row>
    <row r="19" spans="1:9" ht="15">
      <c r="A19" s="10" t="s">
        <v>17</v>
      </c>
      <c r="B19" s="22" t="s">
        <v>5</v>
      </c>
      <c r="C19" s="11">
        <v>1</v>
      </c>
      <c r="D19" s="7"/>
      <c r="E19" s="7">
        <f t="shared" si="4"/>
        <v>0</v>
      </c>
      <c r="F19" s="7">
        <f t="shared" si="5"/>
        <v>0</v>
      </c>
      <c r="G19" s="8"/>
      <c r="H19" s="8">
        <f t="shared" si="6"/>
        <v>0</v>
      </c>
      <c r="I19" s="8">
        <f t="shared" si="7"/>
        <v>0</v>
      </c>
    </row>
    <row r="20" spans="1:9" ht="15">
      <c r="A20" s="67" t="s">
        <v>83</v>
      </c>
      <c r="B20" s="69" t="s">
        <v>5</v>
      </c>
      <c r="C20" s="61">
        <v>1</v>
      </c>
      <c r="D20" s="43"/>
      <c r="E20" s="7">
        <f t="shared" si="4"/>
        <v>0</v>
      </c>
      <c r="F20" s="7">
        <f t="shared" si="5"/>
        <v>0</v>
      </c>
      <c r="G20" s="54"/>
      <c r="H20" s="8">
        <f t="shared" si="6"/>
        <v>0</v>
      </c>
      <c r="I20" s="8">
        <f t="shared" si="7"/>
        <v>0</v>
      </c>
    </row>
    <row r="21" spans="1:9" ht="15">
      <c r="A21" s="67" t="s">
        <v>84</v>
      </c>
      <c r="B21" s="69" t="s">
        <v>85</v>
      </c>
      <c r="C21" s="87">
        <v>0</v>
      </c>
      <c r="D21" s="43"/>
      <c r="E21" s="7">
        <f t="shared" si="4"/>
        <v>0</v>
      </c>
      <c r="F21" s="7">
        <f t="shared" si="5"/>
        <v>0</v>
      </c>
      <c r="G21" s="54"/>
      <c r="H21" s="8">
        <f t="shared" si="6"/>
        <v>0</v>
      </c>
      <c r="I21" s="8">
        <f t="shared" si="7"/>
        <v>0</v>
      </c>
    </row>
    <row r="22" spans="1:9" ht="15">
      <c r="A22" s="17"/>
      <c r="B22" s="6"/>
      <c r="C22" s="24"/>
      <c r="D22" s="25"/>
      <c r="E22" s="25">
        <f>SUM(E6:E21)</f>
        <v>0</v>
      </c>
      <c r="F22" s="25">
        <f>SUM(F6:F21)</f>
        <v>0</v>
      </c>
      <c r="G22" s="26"/>
      <c r="H22" s="90">
        <f>SUM(H6:H21)</f>
        <v>0</v>
      </c>
      <c r="I22" s="90">
        <f>SUM(I6:I21)</f>
        <v>0</v>
      </c>
    </row>
    <row r="23" spans="1:9" ht="15">
      <c r="A23" s="2"/>
      <c r="B23" s="2"/>
      <c r="C23" s="2"/>
      <c r="D23" s="2"/>
      <c r="E23" s="2"/>
      <c r="F23" s="2"/>
      <c r="G23" s="2"/>
      <c r="H23" s="2"/>
      <c r="I23" s="2"/>
    </row>
    <row r="24" spans="1:9" ht="15">
      <c r="A24" s="95" t="s">
        <v>18</v>
      </c>
      <c r="B24" s="13"/>
      <c r="C24" s="23"/>
      <c r="D24" s="7"/>
      <c r="E24" s="7"/>
      <c r="F24" s="25">
        <f>E22+H22</f>
        <v>0</v>
      </c>
      <c r="G24" s="2"/>
      <c r="H24" s="2"/>
      <c r="I24" s="2"/>
    </row>
    <row r="25" spans="1:9" ht="15">
      <c r="A25" s="95" t="s">
        <v>19</v>
      </c>
      <c r="B25" s="13"/>
      <c r="C25" s="23"/>
      <c r="D25" s="7"/>
      <c r="E25" s="7"/>
      <c r="F25" s="25">
        <f>F22+I22</f>
        <v>0</v>
      </c>
      <c r="G25" s="2"/>
      <c r="H25" s="2"/>
      <c r="I25" s="2"/>
    </row>
    <row r="26" spans="1:9" ht="15">
      <c r="A26" s="9"/>
      <c r="B26" s="9"/>
      <c r="C26" s="9"/>
      <c r="D26" s="9"/>
      <c r="E26" s="9"/>
      <c r="F26" s="9"/>
      <c r="G26" s="9"/>
      <c r="H26" s="9"/>
      <c r="I26" s="9"/>
    </row>
    <row r="27" spans="1:9" ht="15">
      <c r="A27" s="9"/>
      <c r="B27" s="9"/>
      <c r="C27" s="9"/>
      <c r="D27" s="9"/>
      <c r="E27" s="9"/>
      <c r="F27" s="9"/>
      <c r="G27" s="9"/>
      <c r="H27" s="9"/>
      <c r="I27" s="9"/>
    </row>
    <row r="28" spans="1:9" ht="15">
      <c r="A28" s="9"/>
      <c r="B28" s="9"/>
      <c r="C28" s="9"/>
      <c r="D28" s="9"/>
      <c r="E28" s="9"/>
      <c r="F28" s="9"/>
      <c r="G28" s="9"/>
      <c r="H28" s="9"/>
      <c r="I28" s="9"/>
    </row>
    <row r="29" spans="1:9" ht="15">
      <c r="A29" s="9"/>
      <c r="B29" s="9"/>
      <c r="C29" s="9"/>
      <c r="D29" s="9"/>
      <c r="E29" s="9"/>
      <c r="F29" s="9"/>
      <c r="G29" s="9"/>
      <c r="H29" s="9"/>
      <c r="I29" s="9"/>
    </row>
    <row r="30" spans="1:9" ht="15">
      <c r="A30" s="9"/>
      <c r="B30" s="9"/>
      <c r="C30" s="9"/>
      <c r="D30" s="9"/>
      <c r="E30" s="9"/>
      <c r="F30" s="9"/>
      <c r="G30" s="9"/>
      <c r="H30" s="9"/>
      <c r="I30" s="9"/>
    </row>
    <row r="31" spans="1:9" ht="15">
      <c r="A31" s="9"/>
      <c r="B31" s="9"/>
      <c r="C31" s="9"/>
      <c r="D31" s="9"/>
      <c r="E31" s="9"/>
      <c r="F31" s="9"/>
      <c r="G31" s="9"/>
      <c r="H31" s="9"/>
      <c r="I31" s="9"/>
    </row>
    <row r="32" spans="1:9" ht="15">
      <c r="A32" s="9"/>
      <c r="B32" s="9"/>
      <c r="C32" s="9"/>
      <c r="D32" s="9"/>
      <c r="E32" s="9"/>
      <c r="F32" s="9"/>
      <c r="G32" s="9"/>
      <c r="H32" s="9"/>
      <c r="I32" s="9"/>
    </row>
    <row r="33" spans="1:9" ht="15">
      <c r="A33" s="9"/>
      <c r="B33" s="9"/>
      <c r="C33" s="9"/>
      <c r="D33" s="9"/>
      <c r="E33" s="9"/>
      <c r="F33" s="9"/>
      <c r="G33" s="9"/>
      <c r="H33" s="9"/>
      <c r="I33" s="9"/>
    </row>
    <row r="34" spans="1:9" ht="15">
      <c r="A34" s="9"/>
      <c r="B34" s="9"/>
      <c r="C34" s="9"/>
      <c r="D34" s="9"/>
      <c r="E34" s="9"/>
      <c r="F34" s="9"/>
      <c r="G34" s="9"/>
      <c r="H34" s="9"/>
      <c r="I34" s="9"/>
    </row>
    <row r="35" spans="1:9" ht="15">
      <c r="A35" s="9"/>
      <c r="B35" s="9"/>
      <c r="C35" s="9"/>
      <c r="D35" s="9"/>
      <c r="E35" s="9"/>
      <c r="F35" s="9"/>
      <c r="G35" s="9"/>
      <c r="H35" s="9"/>
      <c r="I35" s="9"/>
    </row>
    <row r="36" spans="1:9" ht="15">
      <c r="A36" s="9"/>
      <c r="B36" s="9"/>
      <c r="C36" s="9"/>
      <c r="D36" s="9"/>
      <c r="E36" s="9"/>
      <c r="F36" s="9"/>
      <c r="G36" s="9"/>
      <c r="H36" s="9"/>
      <c r="I36" s="9"/>
    </row>
  </sheetData>
  <mergeCells count="2">
    <mergeCell ref="D4:F4"/>
    <mergeCell ref="G4:I4"/>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topLeftCell="A10"/>
  </sheetViews>
  <sheetFormatPr defaultColWidth="9.140625" defaultRowHeight="15"/>
  <cols>
    <col min="1" max="1" width="9.00390625" style="0" customWidth="1"/>
    <col min="2" max="2" width="76.00390625" style="0" customWidth="1"/>
  </cols>
  <sheetData>
    <row r="1" spans="1:2" ht="15.75">
      <c r="A1" s="27" t="s">
        <v>91</v>
      </c>
      <c r="B1" s="74"/>
    </row>
    <row r="2" spans="1:2" ht="15">
      <c r="A2" s="74"/>
      <c r="B2" s="74"/>
    </row>
    <row r="3" spans="1:2" ht="15">
      <c r="A3" s="74"/>
      <c r="B3" s="74"/>
    </row>
    <row r="4" spans="1:2" ht="63.75">
      <c r="A4" s="75" t="s">
        <v>46</v>
      </c>
      <c r="B4" s="76" t="s">
        <v>88</v>
      </c>
    </row>
    <row r="5" spans="1:2" ht="63.75">
      <c r="A5" s="75" t="s">
        <v>47</v>
      </c>
      <c r="B5" s="76" t="s">
        <v>54</v>
      </c>
    </row>
    <row r="6" spans="1:2" ht="38.25">
      <c r="A6" s="75" t="s">
        <v>51</v>
      </c>
      <c r="B6" s="76" t="s">
        <v>67</v>
      </c>
    </row>
    <row r="7" spans="1:2" ht="114.75">
      <c r="A7" s="75" t="s">
        <v>48</v>
      </c>
      <c r="B7" s="76" t="s">
        <v>57</v>
      </c>
    </row>
    <row r="8" spans="1:2" ht="127.5">
      <c r="A8" s="75" t="s">
        <v>49</v>
      </c>
      <c r="B8" s="76" t="s">
        <v>58</v>
      </c>
    </row>
    <row r="9" spans="1:2" ht="127.5">
      <c r="A9" s="75" t="s">
        <v>50</v>
      </c>
      <c r="B9" s="76" t="s">
        <v>65</v>
      </c>
    </row>
    <row r="10" spans="1:2" ht="89.25">
      <c r="A10" s="75" t="s">
        <v>53</v>
      </c>
      <c r="B10" s="76" t="s">
        <v>59</v>
      </c>
    </row>
    <row r="11" spans="1:2" ht="76.5">
      <c r="A11" s="75" t="s">
        <v>62</v>
      </c>
      <c r="B11" s="76" t="s">
        <v>60</v>
      </c>
    </row>
    <row r="12" spans="1:2" ht="114.75">
      <c r="A12" s="75" t="s">
        <v>61</v>
      </c>
      <c r="B12" s="76" t="s">
        <v>71</v>
      </c>
    </row>
    <row r="13" spans="1:2" ht="25.5">
      <c r="A13" s="80" t="s">
        <v>52</v>
      </c>
      <c r="B13" s="81" t="s">
        <v>66</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hodovsky;Michal Hodovsky</dc:creator>
  <cp:keywords/>
  <dc:description/>
  <cp:lastModifiedBy>Naďa Pálenská</cp:lastModifiedBy>
  <cp:lastPrinted>2020-11-23T09:30:53Z</cp:lastPrinted>
  <dcterms:created xsi:type="dcterms:W3CDTF">2020-11-22T10:24:09Z</dcterms:created>
  <dcterms:modified xsi:type="dcterms:W3CDTF">2021-01-20T10:13:14Z</dcterms:modified>
  <cp:category/>
  <cp:version/>
  <cp:contentType/>
  <cp:contentStatus/>
</cp:coreProperties>
</file>