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25440" windowHeight="13425" firstSheet="1" activeTab="6"/>
  </bookViews>
  <sheets>
    <sheet name="Kalkulace" sheetId="3" r:id="rId1"/>
    <sheet name="1.01" sheetId="4" r:id="rId2"/>
    <sheet name="1.02" sheetId="5" r:id="rId3"/>
    <sheet name="1.03" sheetId="6" r:id="rId4"/>
    <sheet name="1.04" sheetId="7" r:id="rId5"/>
    <sheet name="1.05" sheetId="8" r:id="rId6"/>
    <sheet name="1.06" sheetId="9" r:id="rId7"/>
  </sheets>
  <definedNames/>
  <calcPr calcId="125725"/>
</workbook>
</file>

<file path=xl/sharedStrings.xml><?xml version="1.0" encoding="utf-8"?>
<sst xmlns="http://schemas.openxmlformats.org/spreadsheetml/2006/main" count="308" uniqueCount="56">
  <si>
    <t>Akce:</t>
  </si>
  <si>
    <t>Zákazník:</t>
  </si>
  <si>
    <t>Termín:</t>
  </si>
  <si>
    <t>Místo:</t>
  </si>
  <si>
    <t>Datum:</t>
  </si>
  <si>
    <t>Číslo nabídky:</t>
  </si>
  <si>
    <t>Cena:</t>
  </si>
  <si>
    <t>Kurz €:</t>
  </si>
  <si>
    <t>Ks</t>
  </si>
  <si>
    <t>Celkem</t>
  </si>
  <si>
    <t>Cena €:</t>
  </si>
  <si>
    <t>jed</t>
  </si>
  <si>
    <t>cena/kus</t>
  </si>
  <si>
    <t>ks</t>
  </si>
  <si>
    <t>Výroba</t>
  </si>
  <si>
    <t>SLUŽBY</t>
  </si>
  <si>
    <t>doprava,nošení,montáž</t>
  </si>
  <si>
    <t xml:space="preserve">                         seznam prvků</t>
  </si>
  <si>
    <t>Divize SP</t>
  </si>
  <si>
    <t>služby</t>
  </si>
  <si>
    <t xml:space="preserve">zaměření,výkresová technická dokumentace </t>
  </si>
  <si>
    <t>cena celkem :</t>
  </si>
  <si>
    <t xml:space="preserve">cena celkem kompletní včetně služeb  </t>
  </si>
  <si>
    <t>zaměření,výkresová dokumentace</t>
  </si>
  <si>
    <t xml:space="preserve">zaměření,výkresová dokumentace </t>
  </si>
  <si>
    <t>místnost číslo 1.01</t>
  </si>
  <si>
    <t>místnost číslo 1.02</t>
  </si>
  <si>
    <t>místnost číslo 1.03</t>
  </si>
  <si>
    <t>místnost číslo 1.04</t>
  </si>
  <si>
    <t>místnost číslo 1.05</t>
  </si>
  <si>
    <t>místnost číslo 1.06</t>
  </si>
  <si>
    <t>Památník bratří Mrštíků</t>
  </si>
  <si>
    <t>SP 18000</t>
  </si>
  <si>
    <t>Regionální muzeum Mikulov</t>
  </si>
  <si>
    <t>Diváky</t>
  </si>
  <si>
    <t>materiál W1100 ST30 bílá</t>
  </si>
  <si>
    <t>předstěna kompletní včetně odjimatelného čela</t>
  </si>
  <si>
    <t xml:space="preserve">pult </t>
  </si>
  <si>
    <t xml:space="preserve">LED osvětení včetně lišt a trafa </t>
  </si>
  <si>
    <t xml:space="preserve">předstěna kompletní včetně písma </t>
  </si>
  <si>
    <t>vitrína prosklená</t>
  </si>
  <si>
    <t>podium</t>
  </si>
  <si>
    <t>glasbox</t>
  </si>
  <si>
    <t>light box</t>
  </si>
  <si>
    <t>lavice komplet</t>
  </si>
  <si>
    <t xml:space="preserve">knihovna na zeď </t>
  </si>
  <si>
    <t>stůl - restaurovaný</t>
  </si>
  <si>
    <t>grafika včetně instalace</t>
  </si>
  <si>
    <t>potisk rolety</t>
  </si>
  <si>
    <t>textilní roleta 1200x1500mm</t>
  </si>
  <si>
    <t>textilní roleta 1000x1350mm</t>
  </si>
  <si>
    <t>montáž vitrín</t>
  </si>
  <si>
    <r>
      <t xml:space="preserve">Celková cena včetně dopravy a montáže, </t>
    </r>
    <r>
      <rPr>
        <b/>
        <sz val="12"/>
        <rFont val="Arial"/>
        <family val="2"/>
      </rPr>
      <t>cena bez DPH :</t>
    </r>
  </si>
  <si>
    <t>Revitalizace Památník bratří Mrštíků v Divákách</t>
  </si>
  <si>
    <t>Cena s DPH</t>
  </si>
  <si>
    <t>celkem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</si>
</sst>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d/m/yy;@"/>
    <numFmt numFmtId="165" formatCode="#,##0.00\ [$€-1];\-#,##0.00\ [$€-1]"/>
  </numFmts>
  <fonts count="12"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4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20" applyNumberFormat="1" applyFont="1" applyFill="1" applyBorder="1"/>
    <xf numFmtId="44" fontId="0" fillId="0" borderId="0" xfId="20" applyFont="1" applyFill="1" applyBorder="1"/>
    <xf numFmtId="0" fontId="0" fillId="0" borderId="0" xfId="2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shrinkToFi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20" applyNumberFormat="1" applyFont="1" applyFill="1" applyBorder="1"/>
    <xf numFmtId="44" fontId="0" fillId="0" borderId="0" xfId="20" applyFont="1" applyFill="1" applyBorder="1"/>
    <xf numFmtId="44" fontId="5" fillId="0" borderId="0" xfId="20" applyFont="1" applyFill="1" applyBorder="1"/>
    <xf numFmtId="0" fontId="0" fillId="0" borderId="0" xfId="0" applyBorder="1"/>
    <xf numFmtId="0" fontId="0" fillId="0" borderId="0" xfId="20" applyNumberFormat="1" applyFont="1" applyBorder="1"/>
    <xf numFmtId="0" fontId="0" fillId="0" borderId="0" xfId="20" applyNumberFormat="1" applyFont="1" applyBorder="1"/>
    <xf numFmtId="44" fontId="0" fillId="0" borderId="0" xfId="20" applyFont="1" applyBorder="1"/>
    <xf numFmtId="44" fontId="5" fillId="0" borderId="0" xfId="20" applyFont="1" applyBorder="1"/>
    <xf numFmtId="44" fontId="0" fillId="0" borderId="0" xfId="20" applyFont="1" applyFill="1" applyBorder="1"/>
    <xf numFmtId="0" fontId="0" fillId="0" borderId="0" xfId="0" applyFont="1"/>
    <xf numFmtId="0" fontId="6" fillId="0" borderId="0" xfId="0" applyFont="1"/>
    <xf numFmtId="44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1" xfId="20" applyNumberFormat="1" applyFont="1" applyFill="1" applyBorder="1"/>
    <xf numFmtId="44" fontId="0" fillId="3" borderId="1" xfId="20" applyFont="1" applyFill="1" applyBorder="1"/>
    <xf numFmtId="44" fontId="7" fillId="3" borderId="1" xfId="20" applyFont="1" applyFill="1" applyBorder="1"/>
    <xf numFmtId="0" fontId="1" fillId="2" borderId="2" xfId="0" applyFont="1" applyFill="1" applyBorder="1" applyAlignment="1" applyProtection="1">
      <alignment horizontal="center"/>
      <protection/>
    </xf>
    <xf numFmtId="44" fontId="0" fillId="0" borderId="3" xfId="20" applyFont="1" applyBorder="1" applyProtection="1">
      <protection locked="0"/>
    </xf>
    <xf numFmtId="44" fontId="0" fillId="0" borderId="4" xfId="20" applyFont="1" applyFill="1" applyBorder="1" applyProtection="1">
      <protection locked="0"/>
    </xf>
    <xf numFmtId="44" fontId="0" fillId="0" borderId="4" xfId="20" applyFont="1" applyFill="1" applyBorder="1" applyProtection="1">
      <protection locked="0"/>
    </xf>
    <xf numFmtId="44" fontId="0" fillId="0" borderId="4" xfId="20" applyFont="1" applyBorder="1" applyProtection="1">
      <protection locked="0"/>
    </xf>
    <xf numFmtId="0" fontId="0" fillId="4" borderId="3" xfId="20" applyNumberFormat="1" applyFont="1" applyFill="1" applyBorder="1"/>
    <xf numFmtId="0" fontId="0" fillId="4" borderId="4" xfId="20" applyNumberFormat="1" applyFont="1" applyFill="1" applyBorder="1"/>
    <xf numFmtId="0" fontId="0" fillId="4" borderId="4" xfId="20" applyNumberFormat="1" applyFont="1" applyFill="1" applyBorder="1"/>
    <xf numFmtId="0" fontId="10" fillId="4" borderId="4" xfId="20" applyNumberFormat="1" applyFont="1" applyFill="1" applyBorder="1"/>
    <xf numFmtId="0" fontId="0" fillId="4" borderId="3" xfId="20" applyNumberFormat="1" applyFont="1" applyFill="1" applyBorder="1"/>
    <xf numFmtId="0" fontId="0" fillId="4" borderId="4" xfId="20" applyNumberFormat="1" applyFont="1" applyFill="1" applyBorder="1"/>
    <xf numFmtId="44" fontId="0" fillId="4" borderId="3" xfId="20" applyFont="1" applyFill="1" applyBorder="1" applyProtection="1">
      <protection/>
    </xf>
    <xf numFmtId="44" fontId="0" fillId="4" borderId="4" xfId="20" applyFont="1" applyFill="1" applyBorder="1" applyProtection="1">
      <protection/>
    </xf>
    <xf numFmtId="0" fontId="0" fillId="4" borderId="0" xfId="0" applyFill="1"/>
    <xf numFmtId="44" fontId="5" fillId="4" borderId="3" xfId="20" applyFont="1" applyFill="1" applyBorder="1"/>
    <xf numFmtId="44" fontId="5" fillId="4" borderId="4" xfId="20" applyFont="1" applyFill="1" applyBorder="1"/>
    <xf numFmtId="44" fontId="0" fillId="4" borderId="3" xfId="20" applyFont="1" applyFill="1" applyBorder="1"/>
    <xf numFmtId="44" fontId="0" fillId="4" borderId="4" xfId="20" applyFont="1" applyFill="1" applyBorder="1"/>
    <xf numFmtId="0" fontId="0" fillId="4" borderId="3" xfId="20" applyNumberFormat="1" applyFont="1" applyFill="1" applyBorder="1"/>
    <xf numFmtId="0" fontId="6" fillId="4" borderId="4" xfId="20" applyNumberFormat="1" applyFont="1" applyFill="1" applyBorder="1"/>
    <xf numFmtId="0" fontId="0" fillId="4" borderId="5" xfId="20" applyNumberFormat="1" applyFont="1" applyFill="1" applyBorder="1"/>
    <xf numFmtId="0" fontId="0" fillId="4" borderId="5" xfId="20" applyNumberFormat="1" applyFont="1" applyFill="1" applyBorder="1"/>
    <xf numFmtId="0" fontId="0" fillId="4" borderId="1" xfId="20" applyNumberFormat="1" applyFont="1" applyFill="1" applyBorder="1"/>
    <xf numFmtId="44" fontId="0" fillId="4" borderId="5" xfId="20" applyFont="1" applyFill="1" applyBorder="1"/>
    <xf numFmtId="44" fontId="0" fillId="4" borderId="1" xfId="20" applyFont="1" applyFill="1" applyBorder="1"/>
    <xf numFmtId="0" fontId="1" fillId="5" borderId="6" xfId="0" applyFont="1" applyFill="1" applyBorder="1" applyAlignment="1" applyProtection="1">
      <alignment/>
      <protection locked="0"/>
    </xf>
    <xf numFmtId="0" fontId="4" fillId="0" borderId="7" xfId="20" applyNumberFormat="1" applyFont="1" applyBorder="1" applyProtection="1">
      <protection locked="0"/>
    </xf>
    <xf numFmtId="0" fontId="1" fillId="5" borderId="8" xfId="0" applyFont="1" applyFill="1" applyBorder="1" applyAlignment="1" applyProtection="1">
      <alignment/>
      <protection locked="0"/>
    </xf>
    <xf numFmtId="164" fontId="1" fillId="0" borderId="9" xfId="20" applyNumberFormat="1" applyFont="1" applyBorder="1" applyProtection="1">
      <protection locked="0"/>
    </xf>
    <xf numFmtId="0" fontId="1" fillId="5" borderId="8" xfId="0" applyFont="1" applyFill="1" applyBorder="1" applyProtection="1">
      <protection locked="0"/>
    </xf>
    <xf numFmtId="0" fontId="1" fillId="0" borderId="4" xfId="20" applyNumberFormat="1" applyFont="1" applyBorder="1" applyAlignment="1" applyProtection="1">
      <alignment/>
      <protection locked="0"/>
    </xf>
    <xf numFmtId="0" fontId="1" fillId="0" borderId="5" xfId="20" applyNumberFormat="1" applyFont="1" applyBorder="1" applyAlignment="1" applyProtection="1">
      <alignment/>
      <protection locked="0"/>
    </xf>
    <xf numFmtId="44" fontId="0" fillId="0" borderId="5" xfId="20" applyFont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44" fontId="0" fillId="0" borderId="1" xfId="20" applyFont="1" applyBorder="1" applyProtection="1">
      <protection locked="0"/>
    </xf>
    <xf numFmtId="44" fontId="0" fillId="4" borderId="1" xfId="20" applyFont="1" applyFill="1" applyBorder="1" applyProtection="1">
      <protection/>
    </xf>
    <xf numFmtId="44" fontId="0" fillId="4" borderId="3" xfId="20" applyFont="1" applyFill="1" applyBorder="1"/>
    <xf numFmtId="44" fontId="0" fillId="4" borderId="4" xfId="20" applyFont="1" applyFill="1" applyBorder="1"/>
    <xf numFmtId="44" fontId="0" fillId="4" borderId="4" xfId="20" applyFont="1" applyFill="1" applyBorder="1" applyAlignment="1">
      <alignment horizontal="right"/>
    </xf>
    <xf numFmtId="44" fontId="7" fillId="4" borderId="4" xfId="20" applyFont="1" applyFill="1" applyBorder="1" applyAlignment="1">
      <alignment horizontal="right"/>
    </xf>
    <xf numFmtId="44" fontId="7" fillId="4" borderId="4" xfId="20" applyFont="1" applyFill="1" applyBorder="1"/>
    <xf numFmtId="44" fontId="9" fillId="4" borderId="4" xfId="20" applyFont="1" applyFill="1" applyBorder="1" applyAlignment="1">
      <alignment horizontal="right"/>
    </xf>
    <xf numFmtId="44" fontId="0" fillId="4" borderId="4" xfId="20" applyFont="1" applyFill="1" applyBorder="1" applyAlignment="1">
      <alignment horizontal="center"/>
    </xf>
    <xf numFmtId="44" fontId="0" fillId="4" borderId="9" xfId="2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4" fontId="6" fillId="0" borderId="0" xfId="20" applyFont="1" applyFill="1" applyBorder="1" applyAlignment="1">
      <alignment horizontal="center"/>
    </xf>
    <xf numFmtId="0" fontId="0" fillId="4" borderId="8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44" fontId="3" fillId="0" borderId="10" xfId="20" applyFont="1" applyBorder="1" applyAlignment="1" applyProtection="1">
      <alignment horizontal="center"/>
      <protection locked="0"/>
    </xf>
    <xf numFmtId="44" fontId="3" fillId="0" borderId="11" xfId="20" applyFont="1" applyBorder="1" applyAlignment="1" applyProtection="1">
      <alignment horizontal="center"/>
      <protection locked="0"/>
    </xf>
    <xf numFmtId="0" fontId="1" fillId="0" borderId="4" xfId="2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0" xfId="20" applyNumberFormat="1" applyFont="1" applyFill="1" applyBorder="1" applyAlignment="1" applyProtection="1">
      <alignment horizontal="left"/>
      <protection locked="0"/>
    </xf>
    <xf numFmtId="0" fontId="1" fillId="0" borderId="14" xfId="20" applyNumberFormat="1" applyFont="1" applyFill="1" applyBorder="1" applyAlignment="1" applyProtection="1">
      <alignment horizontal="left"/>
      <protection locked="0"/>
    </xf>
    <xf numFmtId="0" fontId="1" fillId="0" borderId="11" xfId="20" applyNumberFormat="1" applyFont="1" applyFill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44" fontId="6" fillId="4" borderId="4" xfId="20" applyFont="1" applyFill="1" applyBorder="1" applyAlignment="1">
      <alignment horizontal="center"/>
    </xf>
    <xf numFmtId="44" fontId="6" fillId="4" borderId="9" xfId="20" applyFont="1" applyFill="1" applyBorder="1" applyAlignment="1">
      <alignment horizontal="center"/>
    </xf>
    <xf numFmtId="0" fontId="0" fillId="4" borderId="17" xfId="0" applyFont="1" applyFill="1" applyBorder="1" applyAlignment="1">
      <alignment horizontal="left"/>
    </xf>
    <xf numFmtId="0" fontId="0" fillId="4" borderId="3" xfId="0" applyFill="1" applyBorder="1" applyAlignment="1">
      <alignment horizontal="left"/>
    </xf>
    <xf numFmtId="44" fontId="6" fillId="4" borderId="3" xfId="20" applyFont="1" applyFill="1" applyBorder="1" applyAlignment="1">
      <alignment horizontal="center"/>
    </xf>
    <xf numFmtId="44" fontId="6" fillId="4" borderId="18" xfId="20" applyFont="1" applyFill="1" applyBorder="1" applyAlignment="1">
      <alignment horizontal="center"/>
    </xf>
    <xf numFmtId="44" fontId="1" fillId="4" borderId="13" xfId="20" applyNumberFormat="1" applyFont="1" applyFill="1" applyBorder="1" applyAlignment="1" applyProtection="1">
      <alignment horizontal="center"/>
      <protection/>
    </xf>
    <xf numFmtId="44" fontId="1" fillId="4" borderId="16" xfId="2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165" fontId="1" fillId="4" borderId="20" xfId="20" applyNumberFormat="1" applyFont="1" applyFill="1" applyBorder="1" applyAlignment="1" applyProtection="1">
      <alignment horizontal="center"/>
      <protection/>
    </xf>
    <xf numFmtId="165" fontId="1" fillId="4" borderId="23" xfId="20" applyNumberFormat="1" applyFont="1" applyFill="1" applyBorder="1" applyAlignment="1" applyProtection="1">
      <alignment horizontal="center"/>
      <protection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0" borderId="13" xfId="20" applyNumberFormat="1" applyFont="1" applyBorder="1" applyAlignment="1" applyProtection="1">
      <alignment horizontal="center"/>
      <protection locked="0"/>
    </xf>
    <xf numFmtId="165" fontId="1" fillId="0" borderId="16" xfId="20" applyNumberFormat="1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left"/>
      <protection locked="0"/>
    </xf>
    <xf numFmtId="17" fontId="1" fillId="0" borderId="12" xfId="0" applyNumberFormat="1" applyFont="1" applyBorder="1" applyAlignment="1" applyProtection="1">
      <alignment horizontal="left"/>
      <protection locked="0"/>
    </xf>
    <xf numFmtId="44" fontId="6" fillId="0" borderId="0" xfId="2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4" fontId="0" fillId="4" borderId="4" xfId="20" applyFont="1" applyFill="1" applyBorder="1" applyAlignment="1">
      <alignment horizontal="center"/>
    </xf>
    <xf numFmtId="44" fontId="0" fillId="4" borderId="9" xfId="2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4" fontId="0" fillId="0" borderId="0" xfId="20" applyFont="1" applyFill="1" applyBorder="1" applyAlignment="1">
      <alignment horizontal="center"/>
    </xf>
    <xf numFmtId="0" fontId="7" fillId="3" borderId="25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44" fontId="7" fillId="4" borderId="4" xfId="20" applyNumberFormat="1" applyFont="1" applyFill="1" applyBorder="1" applyAlignment="1">
      <alignment horizontal="center"/>
    </xf>
    <xf numFmtId="44" fontId="7" fillId="4" borderId="9" xfId="20" applyFont="1" applyFill="1" applyBorder="1" applyAlignment="1">
      <alignment horizontal="center"/>
    </xf>
    <xf numFmtId="0" fontId="7" fillId="4" borderId="17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44" fontId="0" fillId="4" borderId="3" xfId="20" applyFont="1" applyFill="1" applyBorder="1" applyAlignment="1">
      <alignment horizontal="center"/>
    </xf>
    <xf numFmtId="44" fontId="0" fillId="4" borderId="18" xfId="20" applyFont="1" applyFill="1" applyBorder="1" applyAlignment="1">
      <alignment horizontal="center"/>
    </xf>
    <xf numFmtId="0" fontId="0" fillId="4" borderId="15" xfId="0" applyFont="1" applyFill="1" applyBorder="1" applyAlignment="1">
      <alignment horizontal="left"/>
    </xf>
    <xf numFmtId="0" fontId="0" fillId="4" borderId="26" xfId="0" applyFont="1" applyFill="1" applyBorder="1" applyAlignment="1">
      <alignment horizontal="left"/>
    </xf>
    <xf numFmtId="44" fontId="7" fillId="6" borderId="1" xfId="20" applyFont="1" applyFill="1" applyBorder="1" applyAlignment="1">
      <alignment horizontal="center"/>
    </xf>
    <xf numFmtId="44" fontId="7" fillId="6" borderId="22" xfId="2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44" fontId="0" fillId="4" borderId="12" xfId="20" applyFont="1" applyFill="1" applyBorder="1" applyAlignment="1">
      <alignment horizontal="center"/>
    </xf>
    <xf numFmtId="44" fontId="0" fillId="4" borderId="16" xfId="20" applyFont="1" applyFill="1" applyBorder="1" applyAlignment="1">
      <alignment horizontal="center"/>
    </xf>
    <xf numFmtId="0" fontId="0" fillId="4" borderId="25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44" fontId="6" fillId="4" borderId="1" xfId="20" applyFont="1" applyFill="1" applyBorder="1" applyAlignment="1">
      <alignment horizontal="center"/>
    </xf>
    <xf numFmtId="44" fontId="6" fillId="4" borderId="22" xfId="20" applyFont="1" applyFill="1" applyBorder="1" applyAlignment="1">
      <alignment horizontal="center"/>
    </xf>
    <xf numFmtId="0" fontId="0" fillId="4" borderId="15" xfId="0" applyFont="1" applyFill="1" applyBorder="1" applyAlignment="1">
      <alignment horizontal="left"/>
    </xf>
    <xf numFmtId="0" fontId="0" fillId="4" borderId="26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left"/>
    </xf>
    <xf numFmtId="0" fontId="0" fillId="4" borderId="31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0" fillId="4" borderId="8" xfId="0" applyFont="1" applyFill="1" applyBorder="1" applyAlignment="1">
      <alignment horizontal="left"/>
    </xf>
    <xf numFmtId="0" fontId="10" fillId="4" borderId="8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44" fontId="0" fillId="4" borderId="1" xfId="20" applyFont="1" applyFill="1" applyBorder="1" applyAlignment="1">
      <alignment horizontal="center"/>
    </xf>
    <xf numFmtId="44" fontId="0" fillId="4" borderId="22" xfId="20" applyFont="1" applyFill="1" applyBorder="1" applyAlignment="1">
      <alignment horizontal="center"/>
    </xf>
    <xf numFmtId="0" fontId="0" fillId="4" borderId="30" xfId="0" applyFont="1" applyFill="1" applyBorder="1" applyAlignment="1">
      <alignment horizontal="left"/>
    </xf>
    <xf numFmtId="0" fontId="0" fillId="4" borderId="31" xfId="0" applyFont="1" applyFill="1" applyBorder="1" applyAlignment="1">
      <alignment horizontal="left"/>
    </xf>
    <xf numFmtId="44" fontId="0" fillId="4" borderId="3" xfId="20" applyFont="1" applyFill="1" applyBorder="1" applyAlignment="1">
      <alignment horizontal="center"/>
    </xf>
    <xf numFmtId="44" fontId="0" fillId="4" borderId="18" xfId="20" applyFont="1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44" fontId="6" fillId="4" borderId="5" xfId="20" applyFont="1" applyFill="1" applyBorder="1" applyAlignment="1">
      <alignment horizontal="center"/>
    </xf>
    <xf numFmtId="44" fontId="6" fillId="4" borderId="32" xfId="20" applyFont="1" applyFill="1" applyBorder="1" applyAlignment="1">
      <alignment horizontal="center"/>
    </xf>
    <xf numFmtId="0" fontId="0" fillId="4" borderId="33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15" xfId="0" applyFont="1" applyFill="1" applyBorder="1" applyAlignment="1">
      <alignment horizontal="left"/>
    </xf>
    <xf numFmtId="0" fontId="6" fillId="4" borderId="26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zoomScale="85" zoomScaleNormal="85" workbookViewId="0" topLeftCell="A1">
      <pane ySplit="11" topLeftCell="A12" activePane="bottomLeft" state="frozen"/>
      <selection pane="bottomLeft" activeCell="G5" sqref="G5:H5"/>
    </sheetView>
  </sheetViews>
  <sheetFormatPr defaultColWidth="9.140625" defaultRowHeight="12.75"/>
  <cols>
    <col min="1" max="1" width="15.7109375" style="0" customWidth="1"/>
    <col min="2" max="2" width="40.28125" style="0" customWidth="1"/>
    <col min="3" max="3" width="8.28125" style="0" customWidth="1"/>
    <col min="4" max="4" width="5.28125" style="0" bestFit="1" customWidth="1"/>
    <col min="5" max="5" width="14.8515625" style="0" customWidth="1"/>
    <col min="6" max="6" width="22.421875" style="0" customWidth="1"/>
    <col min="7" max="7" width="8.00390625" style="0" customWidth="1"/>
    <col min="8" max="8" width="17.7109375" style="0" customWidth="1"/>
    <col min="9" max="9" width="15.28125" style="0" customWidth="1"/>
  </cols>
  <sheetData>
    <row r="1" spans="1:8" ht="20.25">
      <c r="A1" s="52" t="s">
        <v>1</v>
      </c>
      <c r="B1" s="85" t="s">
        <v>33</v>
      </c>
      <c r="C1" s="86"/>
      <c r="D1" s="86"/>
      <c r="E1" s="87"/>
      <c r="F1" s="80" t="s">
        <v>5</v>
      </c>
      <c r="G1" s="81"/>
      <c r="H1" s="53" t="s">
        <v>32</v>
      </c>
    </row>
    <row r="2" spans="1:8" ht="20.25">
      <c r="A2" s="88"/>
      <c r="B2" s="89"/>
      <c r="C2" s="89"/>
      <c r="D2" s="89"/>
      <c r="E2" s="89"/>
      <c r="F2" s="89"/>
      <c r="G2" s="89"/>
      <c r="H2" s="90"/>
    </row>
    <row r="3" spans="1:8" ht="20.25">
      <c r="A3" s="54" t="s">
        <v>0</v>
      </c>
      <c r="B3" s="83" t="s">
        <v>53</v>
      </c>
      <c r="C3" s="84"/>
      <c r="D3" s="84"/>
      <c r="E3" s="84"/>
      <c r="F3" s="82" t="s">
        <v>4</v>
      </c>
      <c r="G3" s="82"/>
      <c r="H3" s="55">
        <v>43452</v>
      </c>
    </row>
    <row r="4" spans="1:8" ht="20.25">
      <c r="A4" s="88"/>
      <c r="B4" s="89"/>
      <c r="C4" s="89"/>
      <c r="D4" s="89"/>
      <c r="E4" s="89"/>
      <c r="F4" s="89"/>
      <c r="G4" s="89"/>
      <c r="H4" s="90"/>
    </row>
    <row r="5" spans="1:8" ht="20.25">
      <c r="A5" s="56" t="s">
        <v>3</v>
      </c>
      <c r="B5" s="83" t="s">
        <v>34</v>
      </c>
      <c r="C5" s="84"/>
      <c r="D5" s="84"/>
      <c r="E5" s="112"/>
      <c r="F5" s="57" t="s">
        <v>6</v>
      </c>
      <c r="G5" s="97">
        <f>G26</f>
        <v>0</v>
      </c>
      <c r="H5" s="98"/>
    </row>
    <row r="6" spans="1:8" ht="20.25">
      <c r="A6" s="54" t="s">
        <v>2</v>
      </c>
      <c r="B6" s="113">
        <v>43738</v>
      </c>
      <c r="C6" s="84"/>
      <c r="D6" s="84"/>
      <c r="E6" s="112"/>
      <c r="F6" s="57" t="s">
        <v>7</v>
      </c>
      <c r="G6" s="110">
        <v>25.6</v>
      </c>
      <c r="H6" s="111"/>
    </row>
    <row r="7" spans="1:9" ht="21" thickBot="1">
      <c r="A7" s="99"/>
      <c r="B7" s="100"/>
      <c r="C7" s="100"/>
      <c r="D7" s="100"/>
      <c r="E7" s="101"/>
      <c r="F7" s="58" t="s">
        <v>10</v>
      </c>
      <c r="G7" s="104">
        <f>G5/G6</f>
        <v>0</v>
      </c>
      <c r="H7" s="105"/>
      <c r="I7" s="7"/>
    </row>
    <row r="8" spans="1:8" ht="12.75">
      <c r="A8" s="106"/>
      <c r="B8" s="106"/>
      <c r="C8" s="106"/>
      <c r="D8" s="106"/>
      <c r="E8" s="106"/>
      <c r="F8" s="106"/>
      <c r="G8" s="106"/>
      <c r="H8" s="106"/>
    </row>
    <row r="9" spans="1:8" ht="12.75">
      <c r="A9" s="107"/>
      <c r="B9" s="107"/>
      <c r="C9" s="107"/>
      <c r="D9" s="107"/>
      <c r="E9" s="107"/>
      <c r="F9" s="107"/>
      <c r="G9" s="107"/>
      <c r="H9" s="107"/>
    </row>
    <row r="10" spans="1:8" ht="3.75" customHeight="1" thickBot="1">
      <c r="A10" s="107"/>
      <c r="B10" s="107"/>
      <c r="C10" s="107"/>
      <c r="D10" s="107"/>
      <c r="E10" s="107"/>
      <c r="F10" s="107"/>
      <c r="G10" s="107"/>
      <c r="H10" s="107"/>
    </row>
    <row r="11" spans="1:9" ht="21" thickBot="1">
      <c r="A11" s="108" t="s">
        <v>14</v>
      </c>
      <c r="B11" s="109"/>
      <c r="C11" s="5" t="s">
        <v>8</v>
      </c>
      <c r="D11" s="5" t="s">
        <v>11</v>
      </c>
      <c r="E11" s="5" t="s">
        <v>12</v>
      </c>
      <c r="F11" s="8" t="s">
        <v>18</v>
      </c>
      <c r="G11" s="102" t="s">
        <v>54</v>
      </c>
      <c r="H11" s="103"/>
      <c r="I11" s="1"/>
    </row>
    <row r="12" spans="1:8" ht="12.75">
      <c r="A12" s="93"/>
      <c r="B12" s="94"/>
      <c r="C12" s="32"/>
      <c r="D12" s="32"/>
      <c r="E12" s="63"/>
      <c r="F12" s="41"/>
      <c r="G12" s="95"/>
      <c r="H12" s="96"/>
    </row>
    <row r="13" spans="1:8" ht="12.75">
      <c r="A13" s="78"/>
      <c r="B13" s="79"/>
      <c r="C13" s="33"/>
      <c r="D13" s="33"/>
      <c r="E13" s="64"/>
      <c r="F13" s="42"/>
      <c r="G13" s="91"/>
      <c r="H13" s="92"/>
    </row>
    <row r="14" spans="1:8" ht="12.75">
      <c r="A14" s="74"/>
      <c r="B14" s="75"/>
      <c r="C14" s="33"/>
      <c r="D14" s="34"/>
      <c r="E14" s="64"/>
      <c r="F14" s="44"/>
      <c r="G14" s="117"/>
      <c r="H14" s="118"/>
    </row>
    <row r="15" spans="1:8" ht="12.75">
      <c r="A15" s="74" t="s">
        <v>25</v>
      </c>
      <c r="B15" s="75"/>
      <c r="C15" s="33">
        <v>1</v>
      </c>
      <c r="D15" s="34" t="s">
        <v>13</v>
      </c>
      <c r="E15" s="64">
        <f>'1.01'!F27</f>
        <v>0</v>
      </c>
      <c r="F15" s="44">
        <f>E15*C15</f>
        <v>0</v>
      </c>
      <c r="G15" s="117">
        <f aca="true" t="shared" si="0" ref="G15:G21">F15*1.21</f>
        <v>0</v>
      </c>
      <c r="H15" s="118"/>
    </row>
    <row r="16" spans="1:8" ht="12.75">
      <c r="A16" s="74" t="s">
        <v>26</v>
      </c>
      <c r="B16" s="75"/>
      <c r="C16" s="33">
        <v>1</v>
      </c>
      <c r="D16" s="34" t="s">
        <v>13</v>
      </c>
      <c r="E16" s="64">
        <f>'1.02'!F32</f>
        <v>0</v>
      </c>
      <c r="F16" s="44">
        <f aca="true" t="shared" si="1" ref="F16:F21">E16*C16</f>
        <v>0</v>
      </c>
      <c r="G16" s="117">
        <f t="shared" si="0"/>
        <v>0</v>
      </c>
      <c r="H16" s="118"/>
    </row>
    <row r="17" spans="1:8" ht="12.75">
      <c r="A17" s="74" t="s">
        <v>27</v>
      </c>
      <c r="B17" s="75"/>
      <c r="C17" s="33">
        <v>1</v>
      </c>
      <c r="D17" s="34" t="s">
        <v>13</v>
      </c>
      <c r="E17" s="64">
        <f>'1.03'!F33</f>
        <v>0</v>
      </c>
      <c r="F17" s="44">
        <f t="shared" si="1"/>
        <v>0</v>
      </c>
      <c r="G17" s="117">
        <f t="shared" si="0"/>
        <v>0</v>
      </c>
      <c r="H17" s="118"/>
    </row>
    <row r="18" spans="1:8" ht="12.75">
      <c r="A18" s="74" t="s">
        <v>28</v>
      </c>
      <c r="B18" s="75"/>
      <c r="C18" s="33">
        <v>1</v>
      </c>
      <c r="D18" s="34" t="s">
        <v>13</v>
      </c>
      <c r="E18" s="64">
        <f>'1.04'!F32</f>
        <v>0</v>
      </c>
      <c r="F18" s="44">
        <f t="shared" si="1"/>
        <v>0</v>
      </c>
      <c r="G18" s="117">
        <f t="shared" si="0"/>
        <v>0</v>
      </c>
      <c r="H18" s="118"/>
    </row>
    <row r="19" spans="1:8" ht="12.75">
      <c r="A19" s="74" t="s">
        <v>29</v>
      </c>
      <c r="B19" s="75"/>
      <c r="C19" s="33">
        <v>1</v>
      </c>
      <c r="D19" s="34" t="s">
        <v>13</v>
      </c>
      <c r="E19" s="64">
        <f>'1.05'!F26</f>
        <v>0</v>
      </c>
      <c r="F19" s="44">
        <f t="shared" si="1"/>
        <v>0</v>
      </c>
      <c r="G19" s="117">
        <f t="shared" si="0"/>
        <v>0</v>
      </c>
      <c r="H19" s="118"/>
    </row>
    <row r="20" spans="1:8" ht="12.75">
      <c r="A20" s="74" t="s">
        <v>30</v>
      </c>
      <c r="B20" s="75"/>
      <c r="C20" s="33">
        <v>1</v>
      </c>
      <c r="D20" s="34" t="s">
        <v>13</v>
      </c>
      <c r="E20" s="64">
        <f>'1.06'!F26</f>
        <v>0</v>
      </c>
      <c r="F20" s="44">
        <f t="shared" si="1"/>
        <v>0</v>
      </c>
      <c r="G20" s="117">
        <f t="shared" si="0"/>
        <v>0</v>
      </c>
      <c r="H20" s="118"/>
    </row>
    <row r="21" spans="1:8" ht="12.75">
      <c r="A21" s="74" t="s">
        <v>19</v>
      </c>
      <c r="B21" s="75"/>
      <c r="C21" s="33">
        <v>1</v>
      </c>
      <c r="D21" s="34" t="s">
        <v>13</v>
      </c>
      <c r="E21" s="64">
        <f>G45</f>
        <v>0</v>
      </c>
      <c r="F21" s="44">
        <f t="shared" si="1"/>
        <v>0</v>
      </c>
      <c r="G21" s="117">
        <f t="shared" si="0"/>
        <v>0</v>
      </c>
      <c r="H21" s="118"/>
    </row>
    <row r="22" spans="1:8" ht="12.75">
      <c r="A22" s="74"/>
      <c r="B22" s="75"/>
      <c r="C22" s="33"/>
      <c r="D22" s="34"/>
      <c r="E22" s="64"/>
      <c r="F22" s="44"/>
      <c r="G22" s="134"/>
      <c r="H22" s="135"/>
    </row>
    <row r="23" spans="1:8" ht="12.75">
      <c r="A23" s="74"/>
      <c r="B23" s="75"/>
      <c r="C23" s="33"/>
      <c r="D23" s="34"/>
      <c r="E23" s="64"/>
      <c r="F23" s="65"/>
      <c r="G23" s="117"/>
      <c r="H23" s="118"/>
    </row>
    <row r="24" spans="1:8" ht="12.75">
      <c r="A24" s="74"/>
      <c r="B24" s="75"/>
      <c r="C24" s="33"/>
      <c r="D24" s="34"/>
      <c r="E24" s="64"/>
      <c r="F24" s="65"/>
      <c r="G24" s="117"/>
      <c r="H24" s="118"/>
    </row>
    <row r="25" spans="1:8" ht="13.5" thickBot="1">
      <c r="A25" s="74"/>
      <c r="B25" s="75"/>
      <c r="C25" s="33"/>
      <c r="D25" s="33"/>
      <c r="E25" s="64"/>
      <c r="F25" s="44"/>
      <c r="G25" s="117"/>
      <c r="H25" s="118"/>
    </row>
    <row r="26" spans="1:8" ht="16.5" thickBot="1">
      <c r="A26" s="121" t="s">
        <v>52</v>
      </c>
      <c r="B26" s="122"/>
      <c r="C26" s="24"/>
      <c r="D26" s="24"/>
      <c r="E26" s="25"/>
      <c r="F26" s="26">
        <f>SUM(F12:F25)</f>
        <v>0</v>
      </c>
      <c r="G26" s="131">
        <f>SUM(G14:H21)</f>
        <v>0</v>
      </c>
      <c r="H26" s="132"/>
    </row>
    <row r="27" spans="1:8" ht="12.75">
      <c r="A27" s="119"/>
      <c r="B27" s="119"/>
      <c r="C27" s="2"/>
      <c r="D27" s="2"/>
      <c r="E27" s="3"/>
      <c r="F27" s="18"/>
      <c r="G27" s="120"/>
      <c r="H27" s="120"/>
    </row>
    <row r="28" spans="1:8" ht="13.5" thickBot="1">
      <c r="A28" s="72"/>
      <c r="B28" s="72"/>
      <c r="C28" s="2"/>
      <c r="D28" s="4"/>
      <c r="E28" s="3"/>
      <c r="F28" s="18"/>
      <c r="G28" s="120"/>
      <c r="H28" s="120"/>
    </row>
    <row r="29" spans="1:8" ht="21" thickBot="1">
      <c r="A29" s="133" t="s">
        <v>19</v>
      </c>
      <c r="B29" s="109"/>
      <c r="C29" s="5" t="s">
        <v>8</v>
      </c>
      <c r="D29" s="5" t="s">
        <v>11</v>
      </c>
      <c r="E29" s="5" t="s">
        <v>12</v>
      </c>
      <c r="F29" s="22" t="s">
        <v>18</v>
      </c>
      <c r="G29" s="102"/>
      <c r="H29" s="103"/>
    </row>
    <row r="30" spans="1:8" ht="12.75">
      <c r="A30" s="125" t="s">
        <v>17</v>
      </c>
      <c r="B30" s="126"/>
      <c r="C30" s="32"/>
      <c r="D30" s="32"/>
      <c r="E30" s="63"/>
      <c r="F30" s="43"/>
      <c r="G30" s="127"/>
      <c r="H30" s="128"/>
    </row>
    <row r="31" spans="1:8" ht="12.75">
      <c r="A31" s="78"/>
      <c r="B31" s="79"/>
      <c r="C31" s="33"/>
      <c r="D31" s="33"/>
      <c r="E31" s="64"/>
      <c r="F31" s="44"/>
      <c r="G31" s="69"/>
      <c r="H31" s="70"/>
    </row>
    <row r="32" spans="1:8" ht="12.75">
      <c r="A32" s="74" t="s">
        <v>20</v>
      </c>
      <c r="B32" s="75"/>
      <c r="C32" s="33">
        <v>1</v>
      </c>
      <c r="D32" s="34" t="s">
        <v>13</v>
      </c>
      <c r="E32" s="44">
        <f>'1.01'!F30+'1.02'!F35+'1.03'!F36+'1.04'!F35+'1.05'!F29+'1.06'!F29</f>
        <v>0</v>
      </c>
      <c r="F32" s="44">
        <f aca="true" t="shared" si="2" ref="F32:F38">E32*C32</f>
        <v>0</v>
      </c>
      <c r="G32" s="69"/>
      <c r="H32" s="70"/>
    </row>
    <row r="33" spans="1:8" ht="12.75">
      <c r="A33" s="74" t="s">
        <v>25</v>
      </c>
      <c r="B33" s="75"/>
      <c r="C33" s="33">
        <v>1</v>
      </c>
      <c r="D33" s="34" t="s">
        <v>13</v>
      </c>
      <c r="E33" s="64">
        <f>'1.01'!F31</f>
        <v>0</v>
      </c>
      <c r="F33" s="44">
        <f t="shared" si="2"/>
        <v>0</v>
      </c>
      <c r="G33" s="69"/>
      <c r="H33" s="70"/>
    </row>
    <row r="34" spans="1:8" ht="12.75">
      <c r="A34" s="74" t="s">
        <v>26</v>
      </c>
      <c r="B34" s="75"/>
      <c r="C34" s="33">
        <v>1</v>
      </c>
      <c r="D34" s="34" t="s">
        <v>13</v>
      </c>
      <c r="E34" s="64">
        <f>'1.02'!F36</f>
        <v>0</v>
      </c>
      <c r="F34" s="44">
        <f t="shared" si="2"/>
        <v>0</v>
      </c>
      <c r="G34" s="69"/>
      <c r="H34" s="70"/>
    </row>
    <row r="35" spans="1:8" ht="12.75">
      <c r="A35" s="74" t="s">
        <v>27</v>
      </c>
      <c r="B35" s="75"/>
      <c r="C35" s="33">
        <v>1</v>
      </c>
      <c r="D35" s="34" t="s">
        <v>13</v>
      </c>
      <c r="E35" s="64">
        <f>'1.03'!F37+'1.03'!F38</f>
        <v>0</v>
      </c>
      <c r="F35" s="44">
        <f t="shared" si="2"/>
        <v>0</v>
      </c>
      <c r="G35" s="69"/>
      <c r="H35" s="70"/>
    </row>
    <row r="36" spans="1:8" ht="12.75">
      <c r="A36" s="74" t="s">
        <v>28</v>
      </c>
      <c r="B36" s="75"/>
      <c r="C36" s="33">
        <v>1</v>
      </c>
      <c r="D36" s="34" t="s">
        <v>13</v>
      </c>
      <c r="E36" s="64">
        <f>'1.04'!F36+'1.04'!F37</f>
        <v>0</v>
      </c>
      <c r="F36" s="44">
        <f t="shared" si="2"/>
        <v>0</v>
      </c>
      <c r="G36" s="69"/>
      <c r="H36" s="70"/>
    </row>
    <row r="37" spans="1:8" ht="12.75">
      <c r="A37" s="74" t="s">
        <v>29</v>
      </c>
      <c r="B37" s="75"/>
      <c r="C37" s="33">
        <v>1</v>
      </c>
      <c r="D37" s="34" t="s">
        <v>13</v>
      </c>
      <c r="E37" s="64">
        <f>'1.05'!F30+'1.05'!F31</f>
        <v>0</v>
      </c>
      <c r="F37" s="44">
        <f t="shared" si="2"/>
        <v>0</v>
      </c>
      <c r="G37" s="69"/>
      <c r="H37" s="70"/>
    </row>
    <row r="38" spans="1:8" ht="12.75">
      <c r="A38" s="74" t="s">
        <v>30</v>
      </c>
      <c r="B38" s="75"/>
      <c r="C38" s="33">
        <v>1</v>
      </c>
      <c r="D38" s="34" t="s">
        <v>13</v>
      </c>
      <c r="E38" s="64">
        <f>'1.06'!F30+'1.06'!F31</f>
        <v>0</v>
      </c>
      <c r="F38" s="44">
        <f t="shared" si="2"/>
        <v>0</v>
      </c>
      <c r="G38" s="69"/>
      <c r="H38" s="70"/>
    </row>
    <row r="39" spans="1:8" ht="12.75">
      <c r="A39" s="74"/>
      <c r="B39" s="75"/>
      <c r="C39" s="33"/>
      <c r="D39" s="34"/>
      <c r="E39" s="64"/>
      <c r="F39" s="44"/>
      <c r="G39" s="69"/>
      <c r="H39" s="70"/>
    </row>
    <row r="40" spans="1:8" ht="12.75">
      <c r="A40" s="74"/>
      <c r="B40" s="75"/>
      <c r="C40" s="33"/>
      <c r="D40" s="34"/>
      <c r="E40" s="64"/>
      <c r="F40" s="44"/>
      <c r="G40" s="69"/>
      <c r="H40" s="70"/>
    </row>
    <row r="41" spans="1:8" ht="12.75">
      <c r="A41" s="74"/>
      <c r="B41" s="75"/>
      <c r="C41" s="33"/>
      <c r="D41" s="34"/>
      <c r="E41" s="64"/>
      <c r="F41" s="44"/>
      <c r="G41" s="69"/>
      <c r="H41" s="70"/>
    </row>
    <row r="42" spans="1:8" ht="12.75">
      <c r="A42" s="74"/>
      <c r="B42" s="75"/>
      <c r="C42" s="33"/>
      <c r="D42" s="34"/>
      <c r="E42" s="64"/>
      <c r="F42" s="44"/>
      <c r="G42" s="69"/>
      <c r="H42" s="70"/>
    </row>
    <row r="43" spans="1:8" ht="12.75">
      <c r="A43" s="129"/>
      <c r="B43" s="130"/>
      <c r="C43" s="33"/>
      <c r="D43" s="34"/>
      <c r="E43" s="64"/>
      <c r="F43" s="44"/>
      <c r="G43" s="69"/>
      <c r="H43" s="70"/>
    </row>
    <row r="44" spans="1:8" ht="12.75">
      <c r="A44" s="76"/>
      <c r="B44" s="77"/>
      <c r="C44" s="33"/>
      <c r="D44" s="34"/>
      <c r="E44" s="66"/>
      <c r="F44" s="67"/>
      <c r="G44" s="69"/>
      <c r="H44" s="70"/>
    </row>
    <row r="45" spans="1:8" ht="12.75">
      <c r="A45" s="78" t="s">
        <v>22</v>
      </c>
      <c r="B45" s="79"/>
      <c r="C45" s="33"/>
      <c r="D45" s="34"/>
      <c r="E45" s="67"/>
      <c r="F45" s="68" t="s">
        <v>21</v>
      </c>
      <c r="G45" s="123">
        <f>SUM(F32:F44)</f>
        <v>0</v>
      </c>
      <c r="H45" s="124"/>
    </row>
    <row r="46" spans="1:9" ht="12.75">
      <c r="A46" s="71"/>
      <c r="B46" s="72"/>
      <c r="C46" s="4"/>
      <c r="D46" s="10"/>
      <c r="E46" s="11"/>
      <c r="F46" s="12"/>
      <c r="G46" s="73"/>
      <c r="H46" s="73"/>
      <c r="I46" s="13"/>
    </row>
    <row r="47" spans="1:9" ht="12.75">
      <c r="A47" s="71"/>
      <c r="B47" s="72"/>
      <c r="C47" s="4"/>
      <c r="D47" s="10"/>
      <c r="E47" s="11"/>
      <c r="F47" s="12"/>
      <c r="G47" s="73"/>
      <c r="H47" s="73"/>
      <c r="I47" s="13"/>
    </row>
    <row r="48" spans="1:9" ht="12.75">
      <c r="A48" s="71"/>
      <c r="B48" s="72"/>
      <c r="C48" s="4"/>
      <c r="D48" s="10"/>
      <c r="E48" s="11"/>
      <c r="F48" s="12"/>
      <c r="G48" s="73"/>
      <c r="H48" s="73"/>
      <c r="I48" s="13"/>
    </row>
    <row r="49" spans="1:9" ht="12.75">
      <c r="A49" s="71"/>
      <c r="B49" s="72"/>
      <c r="C49" s="4"/>
      <c r="D49" s="10"/>
      <c r="E49" s="11"/>
      <c r="F49" s="12"/>
      <c r="G49" s="73"/>
      <c r="H49" s="73"/>
      <c r="I49" s="13"/>
    </row>
    <row r="50" spans="1:9" ht="12.75">
      <c r="A50" s="71"/>
      <c r="B50" s="72"/>
      <c r="C50" s="4"/>
      <c r="D50" s="10"/>
      <c r="E50" s="11"/>
      <c r="F50" s="12"/>
      <c r="G50" s="73"/>
      <c r="H50" s="73"/>
      <c r="I50" s="13"/>
    </row>
    <row r="51" spans="1:9" ht="12.75">
      <c r="A51" s="115"/>
      <c r="B51" s="116"/>
      <c r="C51" s="14"/>
      <c r="D51" s="15"/>
      <c r="E51" s="16"/>
      <c r="F51" s="17"/>
      <c r="G51" s="114"/>
      <c r="H51" s="114"/>
      <c r="I51" s="13"/>
    </row>
    <row r="52" spans="1:9" ht="12.75">
      <c r="A52" s="71"/>
      <c r="B52" s="71"/>
      <c r="C52" s="10"/>
      <c r="D52" s="10"/>
      <c r="E52" s="18"/>
      <c r="F52" s="12"/>
      <c r="G52" s="114"/>
      <c r="H52" s="114"/>
      <c r="I52" s="13"/>
    </row>
    <row r="53" spans="1:9" ht="12.75">
      <c r="A53" s="71"/>
      <c r="B53" s="71"/>
      <c r="C53" s="10"/>
      <c r="D53" s="10"/>
      <c r="E53" s="18"/>
      <c r="F53" s="12"/>
      <c r="G53" s="114"/>
      <c r="H53" s="114"/>
      <c r="I53" s="13"/>
    </row>
    <row r="54" spans="1:9" ht="12.75">
      <c r="A54" s="71"/>
      <c r="B54" s="71"/>
      <c r="C54" s="10"/>
      <c r="D54" s="10"/>
      <c r="E54" s="18"/>
      <c r="F54" s="12"/>
      <c r="G54" s="114"/>
      <c r="H54" s="114"/>
      <c r="I54" s="13"/>
    </row>
    <row r="55" spans="1:9" ht="12.75">
      <c r="A55" s="71"/>
      <c r="B55" s="71"/>
      <c r="C55" s="10"/>
      <c r="D55" s="10"/>
      <c r="E55" s="18"/>
      <c r="F55" s="12"/>
      <c r="G55" s="114"/>
      <c r="H55" s="114"/>
      <c r="I55" s="13"/>
    </row>
    <row r="56" spans="1:9" ht="12.75">
      <c r="A56" s="71"/>
      <c r="B56" s="71"/>
      <c r="C56" s="10"/>
      <c r="D56" s="10"/>
      <c r="E56" s="18"/>
      <c r="F56" s="12"/>
      <c r="G56" s="73"/>
      <c r="H56" s="73"/>
      <c r="I56" s="13"/>
    </row>
    <row r="57" spans="1:9" ht="12.75">
      <c r="A57" s="115"/>
      <c r="B57" s="116"/>
      <c r="C57" s="14"/>
      <c r="D57" s="15"/>
      <c r="E57" s="16"/>
      <c r="F57" s="17"/>
      <c r="G57" s="114"/>
      <c r="H57" s="114"/>
      <c r="I57" s="13"/>
    </row>
    <row r="58" spans="1:9" ht="12.75">
      <c r="A58" s="115"/>
      <c r="B58" s="116"/>
      <c r="C58" s="14"/>
      <c r="D58" s="15"/>
      <c r="E58" s="16"/>
      <c r="F58" s="17"/>
      <c r="G58" s="114"/>
      <c r="H58" s="114"/>
      <c r="I58" s="13"/>
    </row>
  </sheetData>
  <sheetProtection password="C4B4" sheet="1" objects="1" scenarios="1"/>
  <mergeCells count="109">
    <mergeCell ref="G34:H34"/>
    <mergeCell ref="A17:B17"/>
    <mergeCell ref="G17:H17"/>
    <mergeCell ref="G23:H23"/>
    <mergeCell ref="A21:B21"/>
    <mergeCell ref="G21:H21"/>
    <mergeCell ref="A14:B14"/>
    <mergeCell ref="A39:B39"/>
    <mergeCell ref="G14:H14"/>
    <mergeCell ref="A15:B15"/>
    <mergeCell ref="G15:H15"/>
    <mergeCell ref="A33:B33"/>
    <mergeCell ref="A34:B34"/>
    <mergeCell ref="G19:H19"/>
    <mergeCell ref="A20:B20"/>
    <mergeCell ref="G20:H20"/>
    <mergeCell ref="A18:B18"/>
    <mergeCell ref="G18:H18"/>
    <mergeCell ref="G33:H33"/>
    <mergeCell ref="A29:B29"/>
    <mergeCell ref="A22:B22"/>
    <mergeCell ref="G22:H22"/>
    <mergeCell ref="A23:B23"/>
    <mergeCell ref="G35:H35"/>
    <mergeCell ref="A16:B16"/>
    <mergeCell ref="G16:H16"/>
    <mergeCell ref="A25:B25"/>
    <mergeCell ref="G26:H26"/>
    <mergeCell ref="A32:B32"/>
    <mergeCell ref="G32:H32"/>
    <mergeCell ref="G28:H28"/>
    <mergeCell ref="A31:B31"/>
    <mergeCell ref="A19:B19"/>
    <mergeCell ref="A24:B24"/>
    <mergeCell ref="G24:H24"/>
    <mergeCell ref="A36:B36"/>
    <mergeCell ref="G36:H36"/>
    <mergeCell ref="G25:H25"/>
    <mergeCell ref="A28:B28"/>
    <mergeCell ref="A27:B27"/>
    <mergeCell ref="G27:H27"/>
    <mergeCell ref="A26:B26"/>
    <mergeCell ref="A35:B35"/>
    <mergeCell ref="G57:H57"/>
    <mergeCell ref="G45:H45"/>
    <mergeCell ref="G46:H46"/>
    <mergeCell ref="G48:H48"/>
    <mergeCell ref="G49:H49"/>
    <mergeCell ref="G31:H31"/>
    <mergeCell ref="G29:H29"/>
    <mergeCell ref="A30:B30"/>
    <mergeCell ref="G30:H30"/>
    <mergeCell ref="G44:H44"/>
    <mergeCell ref="A40:B40"/>
    <mergeCell ref="A43:B43"/>
    <mergeCell ref="G43:H43"/>
    <mergeCell ref="A37:B37"/>
    <mergeCell ref="G37:H37"/>
    <mergeCell ref="A38:B38"/>
    <mergeCell ref="G58:H58"/>
    <mergeCell ref="A50:B50"/>
    <mergeCell ref="G51:H51"/>
    <mergeCell ref="G52:H52"/>
    <mergeCell ref="G53:H53"/>
    <mergeCell ref="A58:B58"/>
    <mergeCell ref="A57:B57"/>
    <mergeCell ref="G50:H50"/>
    <mergeCell ref="G54:H54"/>
    <mergeCell ref="G55:H55"/>
    <mergeCell ref="G56:H56"/>
    <mergeCell ref="A54:B54"/>
    <mergeCell ref="A55:B55"/>
    <mergeCell ref="A56:B56"/>
    <mergeCell ref="A51:B51"/>
    <mergeCell ref="A52:B52"/>
    <mergeCell ref="F1:G1"/>
    <mergeCell ref="F3:G3"/>
    <mergeCell ref="B3:E3"/>
    <mergeCell ref="B1:E1"/>
    <mergeCell ref="A2:H2"/>
    <mergeCell ref="A13:B13"/>
    <mergeCell ref="G13:H13"/>
    <mergeCell ref="A12:B12"/>
    <mergeCell ref="G12:H12"/>
    <mergeCell ref="A4:H4"/>
    <mergeCell ref="G5:H5"/>
    <mergeCell ref="A7:E7"/>
    <mergeCell ref="G11:H11"/>
    <mergeCell ref="G7:H7"/>
    <mergeCell ref="A8:H10"/>
    <mergeCell ref="A11:B11"/>
    <mergeCell ref="G6:H6"/>
    <mergeCell ref="B5:E5"/>
    <mergeCell ref="B6:E6"/>
    <mergeCell ref="G38:H38"/>
    <mergeCell ref="A47:B47"/>
    <mergeCell ref="G47:H47"/>
    <mergeCell ref="A41:B41"/>
    <mergeCell ref="A42:B42"/>
    <mergeCell ref="A53:B53"/>
    <mergeCell ref="G39:H39"/>
    <mergeCell ref="G40:H40"/>
    <mergeCell ref="G41:H41"/>
    <mergeCell ref="G42:H42"/>
    <mergeCell ref="A44:B44"/>
    <mergeCell ref="A45:B45"/>
    <mergeCell ref="A46:B46"/>
    <mergeCell ref="A48:B48"/>
    <mergeCell ref="A49:B49"/>
  </mergeCells>
  <printOptions/>
  <pageMargins left="0.2362204724409449" right="0.2362204724409449" top="0.2362204724409449" bottom="0.2362204724409449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E35" sqref="E35"/>
    </sheetView>
  </sheetViews>
  <sheetFormatPr defaultColWidth="9.140625" defaultRowHeight="12.75"/>
  <cols>
    <col min="1" max="1" width="14.28125" style="0" bestFit="1" customWidth="1"/>
    <col min="2" max="2" width="26.28125" style="0" customWidth="1"/>
    <col min="5" max="5" width="13.57421875" style="0" bestFit="1" customWidth="1"/>
    <col min="6" max="6" width="17.28125" style="0" customWidth="1"/>
    <col min="7" max="7" width="10.00390625" style="0" customWidth="1"/>
    <col min="8" max="8" width="11.57421875" style="0" customWidth="1"/>
    <col min="9" max="9" width="29.8515625" style="0" customWidth="1"/>
  </cols>
  <sheetData>
    <row r="1" spans="1:8" ht="20.25">
      <c r="A1" s="52" t="s">
        <v>1</v>
      </c>
      <c r="B1" s="85" t="s">
        <v>33</v>
      </c>
      <c r="C1" s="86"/>
      <c r="D1" s="86"/>
      <c r="E1" s="87"/>
      <c r="F1" s="80" t="s">
        <v>5</v>
      </c>
      <c r="G1" s="81"/>
      <c r="H1" s="53" t="s">
        <v>32</v>
      </c>
    </row>
    <row r="2" spans="1:8" ht="20.25">
      <c r="A2" s="88"/>
      <c r="B2" s="89"/>
      <c r="C2" s="89"/>
      <c r="D2" s="89"/>
      <c r="E2" s="89"/>
      <c r="F2" s="89"/>
      <c r="G2" s="89"/>
      <c r="H2" s="90"/>
    </row>
    <row r="3" spans="1:8" ht="19.9" customHeight="1">
      <c r="A3" s="54" t="s">
        <v>0</v>
      </c>
      <c r="B3" s="83" t="s">
        <v>31</v>
      </c>
      <c r="C3" s="84"/>
      <c r="D3" s="84"/>
      <c r="E3" s="84"/>
      <c r="F3" s="82" t="s">
        <v>4</v>
      </c>
      <c r="G3" s="82"/>
      <c r="H3" s="55">
        <v>43435</v>
      </c>
    </row>
    <row r="4" spans="1:8" ht="20.25">
      <c r="A4" s="88"/>
      <c r="B4" s="89"/>
      <c r="C4" s="89"/>
      <c r="D4" s="89"/>
      <c r="E4" s="89"/>
      <c r="F4" s="89"/>
      <c r="G4" s="89"/>
      <c r="H4" s="90"/>
    </row>
    <row r="5" spans="1:8" ht="20.25">
      <c r="A5" s="56" t="s">
        <v>3</v>
      </c>
      <c r="B5" s="83" t="s">
        <v>34</v>
      </c>
      <c r="C5" s="84"/>
      <c r="D5" s="84"/>
      <c r="E5" s="112"/>
      <c r="F5" s="57" t="s">
        <v>6</v>
      </c>
      <c r="G5" s="97">
        <f>F33</f>
        <v>0</v>
      </c>
      <c r="H5" s="98"/>
    </row>
    <row r="6" spans="1:8" ht="20.25">
      <c r="A6" s="54" t="s">
        <v>2</v>
      </c>
      <c r="B6" s="113">
        <v>43738</v>
      </c>
      <c r="C6" s="84"/>
      <c r="D6" s="84"/>
      <c r="E6" s="112"/>
      <c r="F6" s="57" t="s">
        <v>7</v>
      </c>
      <c r="G6" s="110">
        <v>25.6</v>
      </c>
      <c r="H6" s="111"/>
    </row>
    <row r="7" spans="1:8" ht="20.45" customHeight="1" thickBot="1">
      <c r="A7" s="99"/>
      <c r="B7" s="100"/>
      <c r="C7" s="100"/>
      <c r="D7" s="100"/>
      <c r="E7" s="101"/>
      <c r="F7" s="58" t="s">
        <v>10</v>
      </c>
      <c r="G7" s="104">
        <f>G5/G6</f>
        <v>0</v>
      </c>
      <c r="H7" s="105"/>
    </row>
    <row r="8" spans="1:8" ht="13.15" customHeight="1">
      <c r="A8" s="106"/>
      <c r="B8" s="106"/>
      <c r="C8" s="106"/>
      <c r="D8" s="106"/>
      <c r="E8" s="106"/>
      <c r="F8" s="106"/>
      <c r="G8" s="106"/>
      <c r="H8" s="106"/>
    </row>
    <row r="9" spans="1:8" ht="13.15" customHeight="1">
      <c r="A9" s="107"/>
      <c r="B9" s="107"/>
      <c r="C9" s="107"/>
      <c r="D9" s="107"/>
      <c r="E9" s="107"/>
      <c r="F9" s="107"/>
      <c r="G9" s="107"/>
      <c r="H9" s="107"/>
    </row>
    <row r="10" spans="1:8" ht="3.6" customHeight="1" thickBot="1">
      <c r="A10" s="107"/>
      <c r="B10" s="107"/>
      <c r="C10" s="107"/>
      <c r="D10" s="107"/>
      <c r="E10" s="107"/>
      <c r="F10" s="107"/>
      <c r="G10" s="107"/>
      <c r="H10" s="107"/>
    </row>
    <row r="11" spans="1:8" ht="21" thickBot="1">
      <c r="A11" s="108" t="s">
        <v>14</v>
      </c>
      <c r="B11" s="109"/>
      <c r="C11" s="5" t="s">
        <v>8</v>
      </c>
      <c r="D11" s="5" t="s">
        <v>11</v>
      </c>
      <c r="E11" s="5" t="s">
        <v>12</v>
      </c>
      <c r="F11" s="8" t="s">
        <v>18</v>
      </c>
      <c r="G11" s="102"/>
      <c r="H11" s="103"/>
    </row>
    <row r="12" spans="1:8" ht="12.75">
      <c r="A12" s="93"/>
      <c r="B12" s="94"/>
      <c r="C12" s="32"/>
      <c r="D12" s="32"/>
      <c r="E12" s="28"/>
      <c r="F12" s="38"/>
      <c r="G12" s="95"/>
      <c r="H12" s="96"/>
    </row>
    <row r="13" spans="1:8" ht="12.75">
      <c r="A13" s="78" t="s">
        <v>25</v>
      </c>
      <c r="B13" s="79"/>
      <c r="C13" s="33"/>
      <c r="D13" s="33"/>
      <c r="E13" s="29"/>
      <c r="F13" s="39"/>
      <c r="G13" s="91"/>
      <c r="H13" s="92"/>
    </row>
    <row r="14" spans="1:8" ht="12.75">
      <c r="A14" s="74" t="s">
        <v>35</v>
      </c>
      <c r="B14" s="75"/>
      <c r="C14" s="33"/>
      <c r="D14" s="34"/>
      <c r="E14" s="29"/>
      <c r="F14" s="39"/>
      <c r="G14" s="91"/>
      <c r="H14" s="92"/>
    </row>
    <row r="15" spans="1:8" ht="12.75">
      <c r="A15" s="74" t="s">
        <v>36</v>
      </c>
      <c r="B15" s="75"/>
      <c r="C15" s="33">
        <v>1</v>
      </c>
      <c r="D15" s="34" t="s">
        <v>13</v>
      </c>
      <c r="E15" s="30">
        <v>0</v>
      </c>
      <c r="F15" s="39">
        <f>E15*C15</f>
        <v>0</v>
      </c>
      <c r="G15" s="91"/>
      <c r="H15" s="92"/>
    </row>
    <row r="16" spans="1:8" ht="12.75">
      <c r="A16" s="74" t="s">
        <v>46</v>
      </c>
      <c r="B16" s="75"/>
      <c r="C16" s="33">
        <v>1</v>
      </c>
      <c r="D16" s="34" t="s">
        <v>13</v>
      </c>
      <c r="E16" s="29">
        <v>0</v>
      </c>
      <c r="F16" s="39">
        <f>E16*C16</f>
        <v>0</v>
      </c>
      <c r="G16" s="91"/>
      <c r="H16" s="92"/>
    </row>
    <row r="17" spans="1:8" ht="12.75">
      <c r="A17" s="74"/>
      <c r="B17" s="75"/>
      <c r="C17" s="33"/>
      <c r="D17" s="34"/>
      <c r="E17" s="29"/>
      <c r="F17" s="39"/>
      <c r="G17" s="91"/>
      <c r="H17" s="92"/>
    </row>
    <row r="18" spans="1:8" ht="12.75">
      <c r="A18" s="74"/>
      <c r="B18" s="75"/>
      <c r="C18" s="33"/>
      <c r="D18" s="34"/>
      <c r="E18" s="29"/>
      <c r="F18" s="39"/>
      <c r="G18" s="91"/>
      <c r="H18" s="92"/>
    </row>
    <row r="19" spans="1:8" ht="12.75">
      <c r="A19" s="150"/>
      <c r="B19" s="151"/>
      <c r="C19" s="35"/>
      <c r="D19" s="34"/>
      <c r="E19" s="29"/>
      <c r="F19" s="39"/>
      <c r="G19" s="91"/>
      <c r="H19" s="92"/>
    </row>
    <row r="20" spans="1:8" ht="12.75">
      <c r="A20" s="74"/>
      <c r="B20" s="75"/>
      <c r="C20" s="33"/>
      <c r="D20" s="34"/>
      <c r="E20" s="29"/>
      <c r="F20" s="39"/>
      <c r="G20" s="91"/>
      <c r="H20" s="92"/>
    </row>
    <row r="21" spans="1:8" ht="12.75">
      <c r="A21" s="74"/>
      <c r="B21" s="75"/>
      <c r="C21" s="33"/>
      <c r="D21" s="34"/>
      <c r="E21" s="29"/>
      <c r="F21" s="39"/>
      <c r="G21" s="91"/>
      <c r="H21" s="92"/>
    </row>
    <row r="22" spans="1:8" ht="12.75">
      <c r="A22" s="74"/>
      <c r="B22" s="75"/>
      <c r="C22" s="33"/>
      <c r="D22" s="34"/>
      <c r="E22" s="29"/>
      <c r="F22" s="39"/>
      <c r="G22" s="91"/>
      <c r="H22" s="92"/>
    </row>
    <row r="23" spans="1:8" ht="12.75">
      <c r="A23" s="74"/>
      <c r="B23" s="148"/>
      <c r="C23" s="34"/>
      <c r="D23" s="34"/>
      <c r="E23" s="30"/>
      <c r="F23" s="39"/>
      <c r="G23" s="91"/>
      <c r="H23" s="92"/>
    </row>
    <row r="24" spans="1:8" ht="12.75">
      <c r="A24" s="74"/>
      <c r="B24" s="148"/>
      <c r="C24" s="34"/>
      <c r="D24" s="34"/>
      <c r="E24" s="30"/>
      <c r="F24" s="39"/>
      <c r="G24" s="91"/>
      <c r="H24" s="92"/>
    </row>
    <row r="25" spans="1:8" ht="12.75">
      <c r="A25" s="149"/>
      <c r="B25" s="75"/>
      <c r="C25" s="33"/>
      <c r="D25" s="33"/>
      <c r="E25" s="29"/>
      <c r="F25" s="39"/>
      <c r="G25" s="91"/>
      <c r="H25" s="92"/>
    </row>
    <row r="26" spans="1:8" ht="12.75">
      <c r="A26" s="149"/>
      <c r="B26" s="75"/>
      <c r="C26" s="33"/>
      <c r="D26" s="33"/>
      <c r="E26" s="29"/>
      <c r="F26" s="39"/>
      <c r="G26" s="91"/>
      <c r="H26" s="92"/>
    </row>
    <row r="27" spans="1:8" ht="12.75">
      <c r="A27" s="74" t="s">
        <v>55</v>
      </c>
      <c r="B27" s="75"/>
      <c r="C27" s="33"/>
      <c r="D27" s="33"/>
      <c r="E27" s="29"/>
      <c r="F27" s="39">
        <f>SUM(F15:F26)</f>
        <v>0</v>
      </c>
      <c r="G27" s="91"/>
      <c r="H27" s="92"/>
    </row>
    <row r="28" spans="1:8" ht="21" thickBot="1">
      <c r="A28" s="142" t="s">
        <v>15</v>
      </c>
      <c r="B28" s="143"/>
      <c r="C28" s="6" t="s">
        <v>8</v>
      </c>
      <c r="D28" s="6" t="s">
        <v>11</v>
      </c>
      <c r="E28" s="60" t="s">
        <v>12</v>
      </c>
      <c r="F28" s="27" t="s">
        <v>18</v>
      </c>
      <c r="G28" s="144"/>
      <c r="H28" s="145"/>
    </row>
    <row r="29" spans="1:8" ht="12.75">
      <c r="A29" s="146"/>
      <c r="B29" s="147"/>
      <c r="C29" s="32"/>
      <c r="D29" s="36"/>
      <c r="E29" s="28"/>
      <c r="F29" s="38"/>
      <c r="G29" s="95"/>
      <c r="H29" s="96"/>
    </row>
    <row r="30" spans="1:8" ht="12.75">
      <c r="A30" s="74" t="s">
        <v>23</v>
      </c>
      <c r="B30" s="75"/>
      <c r="C30" s="33">
        <v>1</v>
      </c>
      <c r="D30" s="34" t="s">
        <v>13</v>
      </c>
      <c r="E30" s="30">
        <v>0</v>
      </c>
      <c r="F30" s="39">
        <f>E30*C30</f>
        <v>0</v>
      </c>
      <c r="G30" s="91"/>
      <c r="H30" s="92"/>
    </row>
    <row r="31" spans="1:8" ht="12.75">
      <c r="A31" s="74" t="s">
        <v>16</v>
      </c>
      <c r="B31" s="75"/>
      <c r="C31" s="37">
        <v>1</v>
      </c>
      <c r="D31" s="34" t="s">
        <v>13</v>
      </c>
      <c r="E31" s="31">
        <v>0</v>
      </c>
      <c r="F31" s="39">
        <f>E31*C31</f>
        <v>0</v>
      </c>
      <c r="G31" s="91"/>
      <c r="H31" s="92"/>
    </row>
    <row r="32" spans="1:8" ht="13.5" thickBot="1">
      <c r="A32" s="140"/>
      <c r="B32" s="141"/>
      <c r="C32" s="37"/>
      <c r="D32" s="33"/>
      <c r="E32" s="31"/>
      <c r="F32" s="39"/>
      <c r="G32" s="91"/>
      <c r="H32" s="92"/>
    </row>
    <row r="33" spans="1:8" ht="13.5" thickBot="1">
      <c r="A33" s="136" t="s">
        <v>9</v>
      </c>
      <c r="B33" s="137"/>
      <c r="C33" s="49"/>
      <c r="D33" s="49"/>
      <c r="E33" s="61"/>
      <c r="F33" s="62">
        <f>F27+F30+F31</f>
        <v>0</v>
      </c>
      <c r="G33" s="138"/>
      <c r="H33" s="139"/>
    </row>
  </sheetData>
  <sheetProtection password="C4B4" sheet="1" objects="1" scenarios="1"/>
  <mergeCells count="59">
    <mergeCell ref="A12:B12"/>
    <mergeCell ref="A13:B13"/>
    <mergeCell ref="A11:B11"/>
    <mergeCell ref="A16:B16"/>
    <mergeCell ref="G15:H15"/>
    <mergeCell ref="G16:H16"/>
    <mergeCell ref="G14:H14"/>
    <mergeCell ref="A15:B15"/>
    <mergeCell ref="A14:B14"/>
    <mergeCell ref="B1:E1"/>
    <mergeCell ref="G11:H11"/>
    <mergeCell ref="G12:H12"/>
    <mergeCell ref="G13:H13"/>
    <mergeCell ref="B3:E3"/>
    <mergeCell ref="B6:E6"/>
    <mergeCell ref="G6:H6"/>
    <mergeCell ref="F3:G3"/>
    <mergeCell ref="A4:H4"/>
    <mergeCell ref="B5:E5"/>
    <mergeCell ref="G5:H5"/>
    <mergeCell ref="F1:G1"/>
    <mergeCell ref="A2:H2"/>
    <mergeCell ref="A8:H10"/>
    <mergeCell ref="A7:E7"/>
    <mergeCell ref="G7:H7"/>
    <mergeCell ref="G23:H23"/>
    <mergeCell ref="G24:H24"/>
    <mergeCell ref="G22:H22"/>
    <mergeCell ref="A23:B23"/>
    <mergeCell ref="A17:B17"/>
    <mergeCell ref="A18:B18"/>
    <mergeCell ref="G17:H17"/>
    <mergeCell ref="G18:H18"/>
    <mergeCell ref="A22:B22"/>
    <mergeCell ref="A20:B20"/>
    <mergeCell ref="A19:B19"/>
    <mergeCell ref="A21:B21"/>
    <mergeCell ref="G19:H19"/>
    <mergeCell ref="G20:H20"/>
    <mergeCell ref="G21:H21"/>
    <mergeCell ref="A28:B28"/>
    <mergeCell ref="G28:H28"/>
    <mergeCell ref="A29:B29"/>
    <mergeCell ref="G29:H29"/>
    <mergeCell ref="A24:B24"/>
    <mergeCell ref="A27:B27"/>
    <mergeCell ref="G27:H27"/>
    <mergeCell ref="A25:B25"/>
    <mergeCell ref="A26:B26"/>
    <mergeCell ref="G26:H26"/>
    <mergeCell ref="G25:H25"/>
    <mergeCell ref="A33:B33"/>
    <mergeCell ref="G33:H33"/>
    <mergeCell ref="A30:B30"/>
    <mergeCell ref="G30:H30"/>
    <mergeCell ref="A31:B31"/>
    <mergeCell ref="G31:H31"/>
    <mergeCell ref="A32:B32"/>
    <mergeCell ref="G32:H32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E25" sqref="E25"/>
    </sheetView>
  </sheetViews>
  <sheetFormatPr defaultColWidth="9.140625" defaultRowHeight="12.75"/>
  <cols>
    <col min="1" max="1" width="14.28125" style="0" bestFit="1" customWidth="1"/>
    <col min="2" max="2" width="32.7109375" style="0" customWidth="1"/>
    <col min="4" max="4" width="11.57421875" style="0" customWidth="1"/>
    <col min="5" max="5" width="13.57421875" style="0" bestFit="1" customWidth="1"/>
    <col min="6" max="6" width="16.7109375" style="0" customWidth="1"/>
    <col min="8" max="8" width="13.7109375" style="0" customWidth="1"/>
  </cols>
  <sheetData>
    <row r="1" spans="1:8" ht="20.25">
      <c r="A1" s="52" t="s">
        <v>1</v>
      </c>
      <c r="B1" s="85" t="s">
        <v>33</v>
      </c>
      <c r="C1" s="86"/>
      <c r="D1" s="86"/>
      <c r="E1" s="87"/>
      <c r="F1" s="80" t="s">
        <v>5</v>
      </c>
      <c r="G1" s="81"/>
      <c r="H1" s="53" t="s">
        <v>32</v>
      </c>
    </row>
    <row r="2" spans="1:8" ht="20.25">
      <c r="A2" s="88"/>
      <c r="B2" s="89"/>
      <c r="C2" s="89"/>
      <c r="D2" s="89"/>
      <c r="E2" s="89"/>
      <c r="F2" s="89"/>
      <c r="G2" s="89"/>
      <c r="H2" s="90"/>
    </row>
    <row r="3" spans="1:8" ht="20.25">
      <c r="A3" s="54" t="s">
        <v>0</v>
      </c>
      <c r="B3" s="83" t="s">
        <v>31</v>
      </c>
      <c r="C3" s="84"/>
      <c r="D3" s="84"/>
      <c r="E3" s="84"/>
      <c r="F3" s="82" t="s">
        <v>4</v>
      </c>
      <c r="G3" s="82"/>
      <c r="H3" s="55">
        <v>43435</v>
      </c>
    </row>
    <row r="4" spans="1:8" ht="20.25">
      <c r="A4" s="88"/>
      <c r="B4" s="89"/>
      <c r="C4" s="89"/>
      <c r="D4" s="89"/>
      <c r="E4" s="89"/>
      <c r="F4" s="89"/>
      <c r="G4" s="89"/>
      <c r="H4" s="90"/>
    </row>
    <row r="5" spans="1:8" ht="20.25">
      <c r="A5" s="56" t="s">
        <v>3</v>
      </c>
      <c r="B5" s="83" t="s">
        <v>34</v>
      </c>
      <c r="C5" s="84"/>
      <c r="D5" s="84"/>
      <c r="E5" s="112"/>
      <c r="F5" s="57" t="s">
        <v>6</v>
      </c>
      <c r="G5" s="97">
        <f>F38</f>
        <v>0</v>
      </c>
      <c r="H5" s="98"/>
    </row>
    <row r="6" spans="1:8" ht="20.25">
      <c r="A6" s="54" t="s">
        <v>2</v>
      </c>
      <c r="B6" s="113">
        <v>43738</v>
      </c>
      <c r="C6" s="84"/>
      <c r="D6" s="84"/>
      <c r="E6" s="112"/>
      <c r="F6" s="57" t="s">
        <v>7</v>
      </c>
      <c r="G6" s="110">
        <v>25.6</v>
      </c>
      <c r="H6" s="111"/>
    </row>
    <row r="7" spans="1:8" ht="21" thickBot="1">
      <c r="A7" s="99"/>
      <c r="B7" s="100"/>
      <c r="C7" s="100"/>
      <c r="D7" s="100"/>
      <c r="E7" s="101"/>
      <c r="F7" s="58" t="s">
        <v>10</v>
      </c>
      <c r="G7" s="104">
        <f>G5/G6</f>
        <v>0</v>
      </c>
      <c r="H7" s="105"/>
    </row>
    <row r="8" spans="1:8" ht="8.45" customHeight="1">
      <c r="A8" s="106"/>
      <c r="B8" s="106"/>
      <c r="C8" s="106"/>
      <c r="D8" s="106"/>
      <c r="E8" s="106"/>
      <c r="F8" s="106"/>
      <c r="G8" s="106"/>
      <c r="H8" s="106"/>
    </row>
    <row r="9" spans="1:8" ht="10.9" customHeight="1">
      <c r="A9" s="107"/>
      <c r="B9" s="107"/>
      <c r="C9" s="107"/>
      <c r="D9" s="107"/>
      <c r="E9" s="107"/>
      <c r="F9" s="107"/>
      <c r="G9" s="107"/>
      <c r="H9" s="107"/>
    </row>
    <row r="10" spans="1:8" ht="9.6" customHeight="1" thickBot="1">
      <c r="A10" s="107"/>
      <c r="B10" s="107"/>
      <c r="C10" s="107"/>
      <c r="D10" s="107"/>
      <c r="E10" s="107"/>
      <c r="F10" s="107"/>
      <c r="G10" s="107"/>
      <c r="H10" s="107"/>
    </row>
    <row r="11" spans="1:8" ht="21" thickBot="1">
      <c r="A11" s="108" t="s">
        <v>14</v>
      </c>
      <c r="B11" s="109"/>
      <c r="C11" s="5" t="s">
        <v>8</v>
      </c>
      <c r="D11" s="5" t="s">
        <v>11</v>
      </c>
      <c r="E11" s="5" t="s">
        <v>12</v>
      </c>
      <c r="F11" s="8" t="s">
        <v>18</v>
      </c>
      <c r="G11" s="102"/>
      <c r="H11" s="103"/>
    </row>
    <row r="12" spans="1:8" ht="12.75">
      <c r="A12" s="93"/>
      <c r="B12" s="94"/>
      <c r="C12" s="32"/>
      <c r="D12" s="32"/>
      <c r="E12" s="28"/>
      <c r="F12" s="43"/>
      <c r="G12" s="156"/>
      <c r="H12" s="157"/>
    </row>
    <row r="13" spans="1:8" ht="12.75">
      <c r="A13" s="78" t="s">
        <v>26</v>
      </c>
      <c r="B13" s="79"/>
      <c r="C13" s="33"/>
      <c r="D13" s="33"/>
      <c r="E13" s="29"/>
      <c r="F13" s="44"/>
      <c r="G13" s="117"/>
      <c r="H13" s="118"/>
    </row>
    <row r="14" spans="1:8" ht="12.75">
      <c r="A14" s="74" t="s">
        <v>35</v>
      </c>
      <c r="B14" s="75"/>
      <c r="C14" s="33"/>
      <c r="D14" s="33"/>
      <c r="E14" s="29"/>
      <c r="F14" s="44"/>
      <c r="G14" s="117"/>
      <c r="H14" s="118"/>
    </row>
    <row r="15" spans="1:8" ht="12.75">
      <c r="A15" s="74" t="s">
        <v>37</v>
      </c>
      <c r="B15" s="75"/>
      <c r="C15" s="33">
        <v>1</v>
      </c>
      <c r="D15" s="34" t="s">
        <v>13</v>
      </c>
      <c r="E15" s="29">
        <v>0</v>
      </c>
      <c r="F15" s="44">
        <f>E15*C15</f>
        <v>0</v>
      </c>
      <c r="G15" s="117"/>
      <c r="H15" s="118"/>
    </row>
    <row r="16" spans="1:8" ht="12.75">
      <c r="A16" s="74" t="s">
        <v>38</v>
      </c>
      <c r="B16" s="75"/>
      <c r="C16" s="33">
        <v>1</v>
      </c>
      <c r="D16" s="40" t="s">
        <v>13</v>
      </c>
      <c r="E16" s="29">
        <v>0</v>
      </c>
      <c r="F16" s="44">
        <f>E16*C16</f>
        <v>0</v>
      </c>
      <c r="G16" s="117"/>
      <c r="H16" s="118"/>
    </row>
    <row r="17" spans="1:8" ht="12.75">
      <c r="A17" s="74" t="s">
        <v>47</v>
      </c>
      <c r="B17" s="75"/>
      <c r="C17" s="33">
        <v>1</v>
      </c>
      <c r="D17" s="34" t="s">
        <v>13</v>
      </c>
      <c r="E17" s="29">
        <v>0</v>
      </c>
      <c r="F17" s="44">
        <f>E17*C17</f>
        <v>0</v>
      </c>
      <c r="G17" s="117"/>
      <c r="H17" s="118"/>
    </row>
    <row r="18" spans="1:8" ht="12.75">
      <c r="A18" s="74"/>
      <c r="B18" s="75"/>
      <c r="C18" s="33"/>
      <c r="D18" s="34"/>
      <c r="E18" s="29"/>
      <c r="F18" s="44"/>
      <c r="G18" s="117"/>
      <c r="H18" s="118"/>
    </row>
    <row r="19" spans="1:8" ht="12.75">
      <c r="A19" s="74"/>
      <c r="B19" s="75"/>
      <c r="C19" s="33"/>
      <c r="D19" s="34"/>
      <c r="E19" s="29"/>
      <c r="F19" s="44"/>
      <c r="G19" s="117"/>
      <c r="H19" s="118"/>
    </row>
    <row r="20" spans="1:8" ht="12.75">
      <c r="A20" s="74"/>
      <c r="B20" s="75"/>
      <c r="C20" s="33"/>
      <c r="D20" s="34"/>
      <c r="E20" s="29"/>
      <c r="F20" s="44"/>
      <c r="G20" s="117"/>
      <c r="H20" s="118"/>
    </row>
    <row r="21" spans="1:8" ht="12.75">
      <c r="A21" s="74"/>
      <c r="B21" s="75"/>
      <c r="C21" s="33"/>
      <c r="D21" s="34"/>
      <c r="E21" s="29"/>
      <c r="F21" s="44"/>
      <c r="G21" s="117"/>
      <c r="H21" s="118"/>
    </row>
    <row r="22" spans="1:8" ht="12.75">
      <c r="A22" s="74"/>
      <c r="B22" s="75"/>
      <c r="C22" s="33"/>
      <c r="D22" s="34"/>
      <c r="E22" s="29"/>
      <c r="F22" s="44"/>
      <c r="G22" s="117"/>
      <c r="H22" s="118"/>
    </row>
    <row r="23" spans="1:8" ht="12.75">
      <c r="A23" s="74"/>
      <c r="B23" s="75"/>
      <c r="C23" s="33"/>
      <c r="D23" s="34"/>
      <c r="E23" s="29"/>
      <c r="F23" s="44"/>
      <c r="G23" s="117"/>
      <c r="H23" s="118"/>
    </row>
    <row r="24" spans="1:8" ht="12.75">
      <c r="A24" s="74"/>
      <c r="B24" s="75"/>
      <c r="C24" s="37"/>
      <c r="D24" s="34"/>
      <c r="E24" s="31"/>
      <c r="F24" s="44"/>
      <c r="G24" s="117"/>
      <c r="H24" s="118"/>
    </row>
    <row r="25" spans="1:8" ht="12.75">
      <c r="A25" s="74"/>
      <c r="B25" s="75"/>
      <c r="C25" s="33"/>
      <c r="D25" s="34"/>
      <c r="E25" s="29"/>
      <c r="F25" s="44"/>
      <c r="G25" s="117"/>
      <c r="H25" s="118"/>
    </row>
    <row r="26" spans="1:8" ht="12.75">
      <c r="A26" s="78"/>
      <c r="B26" s="79"/>
      <c r="C26" s="34"/>
      <c r="D26" s="34"/>
      <c r="E26" s="30"/>
      <c r="F26" s="44"/>
      <c r="G26" s="117"/>
      <c r="H26" s="118"/>
    </row>
    <row r="27" spans="1:8" ht="12.75">
      <c r="A27" s="74"/>
      <c r="B27" s="158"/>
      <c r="C27" s="37"/>
      <c r="D27" s="34"/>
      <c r="E27" s="31"/>
      <c r="F27" s="44"/>
      <c r="G27" s="117"/>
      <c r="H27" s="118"/>
    </row>
    <row r="28" spans="1:8" ht="12.75">
      <c r="A28" s="150"/>
      <c r="B28" s="151"/>
      <c r="C28" s="37"/>
      <c r="D28" s="34"/>
      <c r="E28" s="31"/>
      <c r="F28" s="44"/>
      <c r="G28" s="117"/>
      <c r="H28" s="118"/>
    </row>
    <row r="29" spans="1:8" ht="12.75">
      <c r="A29" s="74"/>
      <c r="B29" s="158"/>
      <c r="C29" s="37"/>
      <c r="D29" s="34"/>
      <c r="E29" s="31"/>
      <c r="F29" s="44"/>
      <c r="G29" s="117"/>
      <c r="H29" s="118"/>
    </row>
    <row r="30" spans="1:8" ht="12.75">
      <c r="A30" s="74"/>
      <c r="B30" s="158"/>
      <c r="C30" s="37"/>
      <c r="D30" s="34"/>
      <c r="E30" s="31"/>
      <c r="F30" s="44"/>
      <c r="G30" s="117"/>
      <c r="H30" s="118"/>
    </row>
    <row r="31" spans="1:8" ht="12.75">
      <c r="A31" s="150"/>
      <c r="B31" s="151"/>
      <c r="C31" s="35"/>
      <c r="D31" s="34"/>
      <c r="E31" s="29"/>
      <c r="F31" s="44"/>
      <c r="G31" s="117"/>
      <c r="H31" s="118"/>
    </row>
    <row r="32" spans="1:8" ht="12.75">
      <c r="A32" s="74" t="s">
        <v>55</v>
      </c>
      <c r="B32" s="148"/>
      <c r="C32" s="34"/>
      <c r="D32" s="34"/>
      <c r="E32" s="30"/>
      <c r="F32" s="44">
        <f>SUM(F15:F31)</f>
        <v>0</v>
      </c>
      <c r="G32" s="117"/>
      <c r="H32" s="118"/>
    </row>
    <row r="33" spans="1:8" ht="21" thickBot="1">
      <c r="A33" s="142" t="s">
        <v>15</v>
      </c>
      <c r="B33" s="143"/>
      <c r="C33" s="6" t="s">
        <v>8</v>
      </c>
      <c r="D33" s="6" t="s">
        <v>11</v>
      </c>
      <c r="E33" s="60" t="s">
        <v>12</v>
      </c>
      <c r="F33" s="9" t="s">
        <v>18</v>
      </c>
      <c r="G33" s="144"/>
      <c r="H33" s="145"/>
    </row>
    <row r="34" spans="1:8" ht="12.75">
      <c r="A34" s="154"/>
      <c r="B34" s="155"/>
      <c r="C34" s="45"/>
      <c r="D34" s="45"/>
      <c r="E34" s="28"/>
      <c r="F34" s="43"/>
      <c r="G34" s="156"/>
      <c r="H34" s="157"/>
    </row>
    <row r="35" spans="1:8" ht="12.75">
      <c r="A35" s="74" t="s">
        <v>23</v>
      </c>
      <c r="B35" s="148"/>
      <c r="C35" s="34">
        <v>1</v>
      </c>
      <c r="D35" s="34" t="s">
        <v>13</v>
      </c>
      <c r="E35" s="29">
        <v>0</v>
      </c>
      <c r="F35" s="44">
        <f>E35*C35</f>
        <v>0</v>
      </c>
      <c r="G35" s="117"/>
      <c r="H35" s="118"/>
    </row>
    <row r="36" spans="1:8" ht="12.75">
      <c r="A36" s="74" t="s">
        <v>16</v>
      </c>
      <c r="B36" s="148"/>
      <c r="C36" s="34">
        <v>1</v>
      </c>
      <c r="D36" s="34" t="s">
        <v>13</v>
      </c>
      <c r="E36" s="31">
        <v>0</v>
      </c>
      <c r="F36" s="44">
        <f>E36*C36</f>
        <v>0</v>
      </c>
      <c r="G36" s="117"/>
      <c r="H36" s="118"/>
    </row>
    <row r="37" spans="1:8" ht="13.5" thickBot="1">
      <c r="A37" s="129"/>
      <c r="B37" s="130"/>
      <c r="C37" s="34"/>
      <c r="D37" s="34"/>
      <c r="E37" s="31"/>
      <c r="F37" s="44"/>
      <c r="G37" s="117"/>
      <c r="H37" s="118"/>
    </row>
    <row r="38" spans="1:8" ht="13.5" thickBot="1">
      <c r="A38" s="136" t="s">
        <v>9</v>
      </c>
      <c r="B38" s="137"/>
      <c r="C38" s="49"/>
      <c r="D38" s="49"/>
      <c r="E38" s="61"/>
      <c r="F38" s="51">
        <f>F32+F35+F36</f>
        <v>0</v>
      </c>
      <c r="G38" s="152"/>
      <c r="H38" s="153"/>
    </row>
  </sheetData>
  <sheetProtection password="C4B4" sheet="1" objects="1" scenarios="1"/>
  <mergeCells count="69">
    <mergeCell ref="B5:E5"/>
    <mergeCell ref="G5:H5"/>
    <mergeCell ref="B6:E6"/>
    <mergeCell ref="G6:H6"/>
    <mergeCell ref="A4:H4"/>
    <mergeCell ref="B1:E1"/>
    <mergeCell ref="F1:G1"/>
    <mergeCell ref="A2:H2"/>
    <mergeCell ref="B3:E3"/>
    <mergeCell ref="F3:G3"/>
    <mergeCell ref="A7:E7"/>
    <mergeCell ref="A19:B19"/>
    <mergeCell ref="G19:H19"/>
    <mergeCell ref="A16:B16"/>
    <mergeCell ref="G16:H16"/>
    <mergeCell ref="A17:B17"/>
    <mergeCell ref="G7:H7"/>
    <mergeCell ref="A12:B12"/>
    <mergeCell ref="G12:H12"/>
    <mergeCell ref="A18:B18"/>
    <mergeCell ref="G18:H18"/>
    <mergeCell ref="A8:H10"/>
    <mergeCell ref="A11:B11"/>
    <mergeCell ref="G11:H11"/>
    <mergeCell ref="A13:B13"/>
    <mergeCell ref="G13:H13"/>
    <mergeCell ref="G17:H17"/>
    <mergeCell ref="A14:B14"/>
    <mergeCell ref="G14:H14"/>
    <mergeCell ref="A15:B15"/>
    <mergeCell ref="G15:H15"/>
    <mergeCell ref="A29:B29"/>
    <mergeCell ref="G29:H29"/>
    <mergeCell ref="A20:B20"/>
    <mergeCell ref="G20:H20"/>
    <mergeCell ref="A21:B21"/>
    <mergeCell ref="G21:H21"/>
    <mergeCell ref="A22:B22"/>
    <mergeCell ref="A26:B26"/>
    <mergeCell ref="G26:H26"/>
    <mergeCell ref="A27:B27"/>
    <mergeCell ref="G27:H27"/>
    <mergeCell ref="A28:B28"/>
    <mergeCell ref="G28:H28"/>
    <mergeCell ref="G22:H22"/>
    <mergeCell ref="A24:B24"/>
    <mergeCell ref="G24:H24"/>
    <mergeCell ref="A23:B23"/>
    <mergeCell ref="G23:H23"/>
    <mergeCell ref="A34:B34"/>
    <mergeCell ref="G34:H34"/>
    <mergeCell ref="A30:B30"/>
    <mergeCell ref="G30:H30"/>
    <mergeCell ref="A31:B31"/>
    <mergeCell ref="G31:H31"/>
    <mergeCell ref="A32:B32"/>
    <mergeCell ref="G32:H32"/>
    <mergeCell ref="A33:B33"/>
    <mergeCell ref="G33:H33"/>
    <mergeCell ref="A25:B25"/>
    <mergeCell ref="G25:H25"/>
    <mergeCell ref="A38:B38"/>
    <mergeCell ref="G38:H38"/>
    <mergeCell ref="A35:B35"/>
    <mergeCell ref="G35:H35"/>
    <mergeCell ref="A36:B36"/>
    <mergeCell ref="G36:H36"/>
    <mergeCell ref="A37:B37"/>
    <mergeCell ref="G37:H37"/>
  </mergeCells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selection activeCell="K25" sqref="K25"/>
    </sheetView>
  </sheetViews>
  <sheetFormatPr defaultColWidth="9.140625" defaultRowHeight="12.75"/>
  <cols>
    <col min="1" max="1" width="14.28125" style="0" bestFit="1" customWidth="1"/>
    <col min="2" max="2" width="36.421875" style="0" customWidth="1"/>
    <col min="4" max="4" width="9.28125" style="0" customWidth="1"/>
    <col min="5" max="5" width="13.57421875" style="0" bestFit="1" customWidth="1"/>
    <col min="6" max="6" width="16.8515625" style="0" customWidth="1"/>
    <col min="8" max="8" width="15.7109375" style="0" customWidth="1"/>
    <col min="9" max="9" width="24.421875" style="0" customWidth="1"/>
    <col min="10" max="10" width="14.28125" style="0" bestFit="1" customWidth="1"/>
  </cols>
  <sheetData>
    <row r="1" spans="1:8" ht="20.25">
      <c r="A1" s="52" t="s">
        <v>1</v>
      </c>
      <c r="B1" s="85" t="s">
        <v>33</v>
      </c>
      <c r="C1" s="86"/>
      <c r="D1" s="86"/>
      <c r="E1" s="87"/>
      <c r="F1" s="80" t="s">
        <v>5</v>
      </c>
      <c r="G1" s="81"/>
      <c r="H1" s="53" t="s">
        <v>32</v>
      </c>
    </row>
    <row r="2" spans="1:8" ht="20.25">
      <c r="A2" s="88"/>
      <c r="B2" s="89"/>
      <c r="C2" s="89"/>
      <c r="D2" s="89"/>
      <c r="E2" s="89"/>
      <c r="F2" s="89"/>
      <c r="G2" s="89"/>
      <c r="H2" s="90"/>
    </row>
    <row r="3" spans="1:8" ht="20.25">
      <c r="A3" s="54" t="s">
        <v>0</v>
      </c>
      <c r="B3" s="83" t="s">
        <v>31</v>
      </c>
      <c r="C3" s="84"/>
      <c r="D3" s="84"/>
      <c r="E3" s="84"/>
      <c r="F3" s="82" t="s">
        <v>4</v>
      </c>
      <c r="G3" s="82"/>
      <c r="H3" s="55">
        <v>43435</v>
      </c>
    </row>
    <row r="4" spans="1:8" ht="20.25">
      <c r="A4" s="88"/>
      <c r="B4" s="89"/>
      <c r="C4" s="89"/>
      <c r="D4" s="89"/>
      <c r="E4" s="89"/>
      <c r="F4" s="89"/>
      <c r="G4" s="89"/>
      <c r="H4" s="90"/>
    </row>
    <row r="5" spans="1:8" ht="20.25">
      <c r="A5" s="56" t="s">
        <v>3</v>
      </c>
      <c r="B5" s="83" t="s">
        <v>34</v>
      </c>
      <c r="C5" s="84"/>
      <c r="D5" s="84"/>
      <c r="E5" s="112"/>
      <c r="F5" s="57" t="s">
        <v>6</v>
      </c>
      <c r="G5" s="97">
        <f>F39</f>
        <v>0</v>
      </c>
      <c r="H5" s="98"/>
    </row>
    <row r="6" spans="1:8" ht="20.25">
      <c r="A6" s="54" t="s">
        <v>2</v>
      </c>
      <c r="B6" s="113">
        <v>43738</v>
      </c>
      <c r="C6" s="84"/>
      <c r="D6" s="84"/>
      <c r="E6" s="112"/>
      <c r="F6" s="57" t="s">
        <v>7</v>
      </c>
      <c r="G6" s="110">
        <v>25.6</v>
      </c>
      <c r="H6" s="111"/>
    </row>
    <row r="7" spans="1:8" ht="21" thickBot="1">
      <c r="A7" s="99"/>
      <c r="B7" s="100"/>
      <c r="C7" s="100"/>
      <c r="D7" s="100"/>
      <c r="E7" s="101"/>
      <c r="F7" s="58" t="s">
        <v>10</v>
      </c>
      <c r="G7" s="104">
        <f>G5/G6</f>
        <v>0</v>
      </c>
      <c r="H7" s="105"/>
    </row>
    <row r="8" spans="1:8" ht="12.75">
      <c r="A8" s="106"/>
      <c r="B8" s="106"/>
      <c r="C8" s="106"/>
      <c r="D8" s="106"/>
      <c r="E8" s="106"/>
      <c r="F8" s="106"/>
      <c r="G8" s="106"/>
      <c r="H8" s="106"/>
    </row>
    <row r="9" spans="1:8" ht="6.6" customHeight="1">
      <c r="A9" s="107"/>
      <c r="B9" s="107"/>
      <c r="C9" s="107"/>
      <c r="D9" s="107"/>
      <c r="E9" s="107"/>
      <c r="F9" s="107"/>
      <c r="G9" s="107"/>
      <c r="H9" s="107"/>
    </row>
    <row r="10" spans="1:8" ht="13.5" thickBot="1">
      <c r="A10" s="107"/>
      <c r="B10" s="107"/>
      <c r="C10" s="107"/>
      <c r="D10" s="107"/>
      <c r="E10" s="107"/>
      <c r="F10" s="107"/>
      <c r="G10" s="107"/>
      <c r="H10" s="107"/>
    </row>
    <row r="11" spans="1:8" ht="21" thickBot="1">
      <c r="A11" s="108" t="s">
        <v>14</v>
      </c>
      <c r="B11" s="109"/>
      <c r="C11" s="5" t="s">
        <v>8</v>
      </c>
      <c r="D11" s="5" t="s">
        <v>11</v>
      </c>
      <c r="E11" s="5" t="s">
        <v>12</v>
      </c>
      <c r="F11" s="8" t="s">
        <v>18</v>
      </c>
      <c r="G11" s="102"/>
      <c r="H11" s="103"/>
    </row>
    <row r="12" spans="1:8" ht="12.75">
      <c r="A12" s="93"/>
      <c r="B12" s="94"/>
      <c r="C12" s="32"/>
      <c r="D12" s="32"/>
      <c r="E12" s="28"/>
      <c r="F12" s="41"/>
      <c r="G12" s="95"/>
      <c r="H12" s="96"/>
    </row>
    <row r="13" spans="1:8" ht="12.75">
      <c r="A13" s="78" t="s">
        <v>27</v>
      </c>
      <c r="B13" s="79"/>
      <c r="C13" s="33"/>
      <c r="D13" s="33"/>
      <c r="E13" s="29"/>
      <c r="F13" s="42"/>
      <c r="G13" s="91"/>
      <c r="H13" s="92"/>
    </row>
    <row r="14" spans="1:8" ht="12.75">
      <c r="A14" s="74" t="s">
        <v>35</v>
      </c>
      <c r="B14" s="75"/>
      <c r="C14" s="33"/>
      <c r="D14" s="33"/>
      <c r="E14" s="29"/>
      <c r="F14" s="42"/>
      <c r="G14" s="91"/>
      <c r="H14" s="92"/>
    </row>
    <row r="15" spans="1:8" ht="12.75">
      <c r="A15" s="74" t="s">
        <v>39</v>
      </c>
      <c r="B15" s="75"/>
      <c r="C15" s="33">
        <v>1</v>
      </c>
      <c r="D15" s="34" t="s">
        <v>13</v>
      </c>
      <c r="E15" s="29">
        <v>0</v>
      </c>
      <c r="F15" s="44">
        <f aca="true" t="shared" si="0" ref="F15:F21">E15*C15</f>
        <v>0</v>
      </c>
      <c r="G15" s="91"/>
      <c r="H15" s="92"/>
    </row>
    <row r="16" spans="1:8" ht="12.75">
      <c r="A16" s="74" t="s">
        <v>40</v>
      </c>
      <c r="B16" s="75"/>
      <c r="C16" s="33">
        <v>2</v>
      </c>
      <c r="D16" s="34" t="s">
        <v>13</v>
      </c>
      <c r="E16" s="29">
        <v>0</v>
      </c>
      <c r="F16" s="44">
        <f t="shared" si="0"/>
        <v>0</v>
      </c>
      <c r="G16" s="91"/>
      <c r="H16" s="92"/>
    </row>
    <row r="17" spans="1:8" ht="12.75">
      <c r="A17" s="74" t="s">
        <v>41</v>
      </c>
      <c r="B17" s="75"/>
      <c r="C17" s="33">
        <v>2</v>
      </c>
      <c r="D17" s="34" t="s">
        <v>13</v>
      </c>
      <c r="E17" s="29">
        <v>0</v>
      </c>
      <c r="F17" s="44">
        <f t="shared" si="0"/>
        <v>0</v>
      </c>
      <c r="G17" s="91"/>
      <c r="H17" s="92"/>
    </row>
    <row r="18" spans="1:8" ht="12.75">
      <c r="A18" s="74" t="s">
        <v>42</v>
      </c>
      <c r="B18" s="75"/>
      <c r="C18" s="33">
        <v>1</v>
      </c>
      <c r="D18" s="34" t="s">
        <v>13</v>
      </c>
      <c r="E18" s="29">
        <v>0</v>
      </c>
      <c r="F18" s="44">
        <f t="shared" si="0"/>
        <v>0</v>
      </c>
      <c r="G18" s="91"/>
      <c r="H18" s="92"/>
    </row>
    <row r="19" spans="1:8" ht="12.75">
      <c r="A19" s="74" t="s">
        <v>43</v>
      </c>
      <c r="B19" s="75"/>
      <c r="C19" s="33">
        <v>1</v>
      </c>
      <c r="D19" s="34" t="s">
        <v>13</v>
      </c>
      <c r="E19" s="29">
        <v>0</v>
      </c>
      <c r="F19" s="44">
        <f t="shared" si="0"/>
        <v>0</v>
      </c>
      <c r="G19" s="91"/>
      <c r="H19" s="92"/>
    </row>
    <row r="20" spans="1:10" ht="12.75">
      <c r="A20" s="150" t="s">
        <v>50</v>
      </c>
      <c r="B20" s="151"/>
      <c r="C20" s="34">
        <v>2</v>
      </c>
      <c r="D20" s="34" t="s">
        <v>13</v>
      </c>
      <c r="E20" s="30">
        <v>0</v>
      </c>
      <c r="F20" s="44">
        <f t="shared" si="0"/>
        <v>0</v>
      </c>
      <c r="G20" s="91"/>
      <c r="H20" s="92"/>
      <c r="I20" s="19"/>
      <c r="J20" s="21"/>
    </row>
    <row r="21" spans="1:8" ht="12.75">
      <c r="A21" s="150" t="s">
        <v>48</v>
      </c>
      <c r="B21" s="151"/>
      <c r="C21" s="33">
        <v>2</v>
      </c>
      <c r="D21" s="34" t="s">
        <v>13</v>
      </c>
      <c r="E21" s="29">
        <v>0</v>
      </c>
      <c r="F21" s="44">
        <f t="shared" si="0"/>
        <v>0</v>
      </c>
      <c r="G21" s="91"/>
      <c r="H21" s="92"/>
    </row>
    <row r="22" spans="1:8" ht="12.75">
      <c r="A22" s="74"/>
      <c r="B22" s="75"/>
      <c r="C22" s="33"/>
      <c r="D22" s="34"/>
      <c r="E22" s="29"/>
      <c r="F22" s="44"/>
      <c r="G22" s="91"/>
      <c r="H22" s="92"/>
    </row>
    <row r="23" spans="1:8" ht="12.75">
      <c r="A23" s="150"/>
      <c r="B23" s="151"/>
      <c r="C23" s="35"/>
      <c r="D23" s="34"/>
      <c r="E23" s="29"/>
      <c r="F23" s="44"/>
      <c r="G23" s="91"/>
      <c r="H23" s="92"/>
    </row>
    <row r="24" spans="1:8" ht="12.75">
      <c r="A24" s="163"/>
      <c r="B24" s="164"/>
      <c r="C24" s="46"/>
      <c r="D24" s="34"/>
      <c r="E24" s="29"/>
      <c r="F24" s="44"/>
      <c r="G24" s="91"/>
      <c r="H24" s="92"/>
    </row>
    <row r="25" spans="1:8" ht="12.75">
      <c r="A25" s="163"/>
      <c r="B25" s="164"/>
      <c r="C25" s="46"/>
      <c r="D25" s="34"/>
      <c r="E25" s="29"/>
      <c r="F25" s="44"/>
      <c r="G25" s="91"/>
      <c r="H25" s="92"/>
    </row>
    <row r="26" spans="1:8" ht="12.75">
      <c r="A26" s="163"/>
      <c r="B26" s="164"/>
      <c r="C26" s="46"/>
      <c r="D26" s="34"/>
      <c r="E26" s="31"/>
      <c r="F26" s="44"/>
      <c r="G26" s="91"/>
      <c r="H26" s="92"/>
    </row>
    <row r="27" spans="1:8" ht="12.75">
      <c r="A27" s="150"/>
      <c r="B27" s="151"/>
      <c r="C27" s="35"/>
      <c r="D27" s="34"/>
      <c r="E27" s="29"/>
      <c r="F27" s="44"/>
      <c r="G27" s="91"/>
      <c r="H27" s="92"/>
    </row>
    <row r="28" spans="1:8" ht="12.75">
      <c r="A28" s="163"/>
      <c r="B28" s="164"/>
      <c r="C28" s="46"/>
      <c r="D28" s="34"/>
      <c r="E28" s="29"/>
      <c r="F28" s="44"/>
      <c r="G28" s="91"/>
      <c r="H28" s="92"/>
    </row>
    <row r="29" spans="1:8" ht="12.75">
      <c r="A29" s="129"/>
      <c r="B29" s="130"/>
      <c r="C29" s="34"/>
      <c r="D29" s="34"/>
      <c r="E29" s="30"/>
      <c r="F29" s="44"/>
      <c r="G29" s="91"/>
      <c r="H29" s="92"/>
    </row>
    <row r="30" spans="1:8" ht="12.75">
      <c r="A30" s="129"/>
      <c r="B30" s="130"/>
      <c r="C30" s="34"/>
      <c r="D30" s="34"/>
      <c r="E30" s="30"/>
      <c r="F30" s="44"/>
      <c r="G30" s="91"/>
      <c r="H30" s="92"/>
    </row>
    <row r="31" spans="1:8" ht="12.75">
      <c r="A31" s="129"/>
      <c r="B31" s="130"/>
      <c r="C31" s="34"/>
      <c r="D31" s="34"/>
      <c r="E31" s="30"/>
      <c r="F31" s="44"/>
      <c r="G31" s="91"/>
      <c r="H31" s="92"/>
    </row>
    <row r="32" spans="1:8" ht="12.75">
      <c r="A32" s="129"/>
      <c r="B32" s="130"/>
      <c r="C32" s="34"/>
      <c r="D32" s="34"/>
      <c r="E32" s="30"/>
      <c r="F32" s="44"/>
      <c r="G32" s="91"/>
      <c r="H32" s="92"/>
    </row>
    <row r="33" spans="1:8" ht="13.5" thickBot="1">
      <c r="A33" s="161" t="s">
        <v>55</v>
      </c>
      <c r="B33" s="162"/>
      <c r="C33" s="47"/>
      <c r="D33" s="48"/>
      <c r="E33" s="59"/>
      <c r="F33" s="50">
        <f>SUM(F15:F32)</f>
        <v>0</v>
      </c>
      <c r="G33" s="159"/>
      <c r="H33" s="160"/>
    </row>
    <row r="34" spans="1:8" ht="21" thickBot="1">
      <c r="A34" s="142" t="s">
        <v>15</v>
      </c>
      <c r="B34" s="143"/>
      <c r="C34" s="6" t="s">
        <v>8</v>
      </c>
      <c r="D34" s="6" t="s">
        <v>11</v>
      </c>
      <c r="E34" s="60" t="s">
        <v>12</v>
      </c>
      <c r="F34" s="9" t="s">
        <v>18</v>
      </c>
      <c r="G34" s="144"/>
      <c r="H34" s="145"/>
    </row>
    <row r="35" spans="1:10" ht="12.75">
      <c r="A35" s="146"/>
      <c r="B35" s="147"/>
      <c r="C35" s="32"/>
      <c r="D35" s="36"/>
      <c r="E35" s="28"/>
      <c r="F35" s="41"/>
      <c r="G35" s="95"/>
      <c r="H35" s="96"/>
      <c r="J35" s="21"/>
    </row>
    <row r="36" spans="1:8" ht="12.75">
      <c r="A36" s="74" t="s">
        <v>24</v>
      </c>
      <c r="B36" s="75"/>
      <c r="C36" s="33">
        <v>1</v>
      </c>
      <c r="D36" s="34" t="s">
        <v>13</v>
      </c>
      <c r="E36" s="29">
        <v>0</v>
      </c>
      <c r="F36" s="44">
        <f>E36*C36</f>
        <v>0</v>
      </c>
      <c r="G36" s="91"/>
      <c r="H36" s="92"/>
    </row>
    <row r="37" spans="1:8" ht="12.75">
      <c r="A37" s="74" t="s">
        <v>16</v>
      </c>
      <c r="B37" s="75"/>
      <c r="C37" s="37">
        <v>1</v>
      </c>
      <c r="D37" s="34" t="s">
        <v>13</v>
      </c>
      <c r="E37" s="31">
        <v>0</v>
      </c>
      <c r="F37" s="44">
        <f>E37*C37</f>
        <v>0</v>
      </c>
      <c r="G37" s="91"/>
      <c r="H37" s="92"/>
    </row>
    <row r="38" spans="1:8" ht="13.5" thickBot="1">
      <c r="A38" s="140" t="s">
        <v>51</v>
      </c>
      <c r="B38" s="141"/>
      <c r="C38" s="37">
        <v>2</v>
      </c>
      <c r="D38" s="33" t="s">
        <v>13</v>
      </c>
      <c r="E38" s="31">
        <v>0</v>
      </c>
      <c r="F38" s="44">
        <f>E38*C38</f>
        <v>0</v>
      </c>
      <c r="G38" s="159"/>
      <c r="H38" s="160"/>
    </row>
    <row r="39" spans="1:8" ht="13.5" thickBot="1">
      <c r="A39" s="136" t="s">
        <v>9</v>
      </c>
      <c r="B39" s="137"/>
      <c r="C39" s="49"/>
      <c r="D39" s="49"/>
      <c r="E39" s="61"/>
      <c r="F39" s="51">
        <f>F33+F36+F37+F38</f>
        <v>0</v>
      </c>
      <c r="G39" s="138"/>
      <c r="H39" s="139"/>
    </row>
  </sheetData>
  <sheetProtection password="C4B4" sheet="1" objects="1" scenarios="1"/>
  <mergeCells count="71">
    <mergeCell ref="B5:E5"/>
    <mergeCell ref="G5:H5"/>
    <mergeCell ref="B6:E6"/>
    <mergeCell ref="G6:H6"/>
    <mergeCell ref="A4:H4"/>
    <mergeCell ref="B1:E1"/>
    <mergeCell ref="F1:G1"/>
    <mergeCell ref="A2:H2"/>
    <mergeCell ref="B3:E3"/>
    <mergeCell ref="F3:G3"/>
    <mergeCell ref="A7:E7"/>
    <mergeCell ref="A19:B19"/>
    <mergeCell ref="G19:H19"/>
    <mergeCell ref="A16:B16"/>
    <mergeCell ref="G16:H16"/>
    <mergeCell ref="A17:B17"/>
    <mergeCell ref="G7:H7"/>
    <mergeCell ref="A12:B12"/>
    <mergeCell ref="G12:H12"/>
    <mergeCell ref="A18:B18"/>
    <mergeCell ref="G18:H18"/>
    <mergeCell ref="A8:H10"/>
    <mergeCell ref="A11:B11"/>
    <mergeCell ref="G11:H11"/>
    <mergeCell ref="A13:B13"/>
    <mergeCell ref="G13:H13"/>
    <mergeCell ref="G17:H17"/>
    <mergeCell ref="A14:B14"/>
    <mergeCell ref="G14:H14"/>
    <mergeCell ref="A15:B15"/>
    <mergeCell ref="A24:B24"/>
    <mergeCell ref="G24:H24"/>
    <mergeCell ref="A20:B20"/>
    <mergeCell ref="G20:H20"/>
    <mergeCell ref="A21:B21"/>
    <mergeCell ref="G23:H23"/>
    <mergeCell ref="G15:H15"/>
    <mergeCell ref="G21:H21"/>
    <mergeCell ref="A22:B22"/>
    <mergeCell ref="G22:H22"/>
    <mergeCell ref="A23:B23"/>
    <mergeCell ref="A26:B26"/>
    <mergeCell ref="A25:B25"/>
    <mergeCell ref="G25:H25"/>
    <mergeCell ref="G26:H26"/>
    <mergeCell ref="A27:B27"/>
    <mergeCell ref="G27:H27"/>
    <mergeCell ref="A31:B31"/>
    <mergeCell ref="G31:H31"/>
    <mergeCell ref="A28:B28"/>
    <mergeCell ref="G28:H28"/>
    <mergeCell ref="A29:B29"/>
    <mergeCell ref="G29:H29"/>
    <mergeCell ref="A30:B30"/>
    <mergeCell ref="G30:H30"/>
    <mergeCell ref="A32:B32"/>
    <mergeCell ref="G32:H32"/>
    <mergeCell ref="A33:B33"/>
    <mergeCell ref="G33:H33"/>
    <mergeCell ref="A34:B34"/>
    <mergeCell ref="A39:B39"/>
    <mergeCell ref="G39:H39"/>
    <mergeCell ref="G34:H34"/>
    <mergeCell ref="A35:B35"/>
    <mergeCell ref="G35:H35"/>
    <mergeCell ref="A36:B36"/>
    <mergeCell ref="G36:H36"/>
    <mergeCell ref="A38:B38"/>
    <mergeCell ref="G38:H38"/>
    <mergeCell ref="A37:B37"/>
    <mergeCell ref="G37:H37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1">
      <selection activeCell="K29" sqref="K29"/>
    </sheetView>
  </sheetViews>
  <sheetFormatPr defaultColWidth="9.140625" defaultRowHeight="12.75"/>
  <cols>
    <col min="1" max="1" width="14.28125" style="0" bestFit="1" customWidth="1"/>
    <col min="2" max="2" width="38.7109375" style="0" customWidth="1"/>
    <col min="4" max="4" width="10.140625" style="0" customWidth="1"/>
    <col min="5" max="5" width="13.57421875" style="0" bestFit="1" customWidth="1"/>
    <col min="6" max="6" width="14.7109375" style="0" bestFit="1" customWidth="1"/>
    <col min="8" max="8" width="14.7109375" style="0" customWidth="1"/>
    <col min="9" max="9" width="8.7109375" style="0" customWidth="1"/>
    <col min="11" max="11" width="14.28125" style="0" bestFit="1" customWidth="1"/>
  </cols>
  <sheetData>
    <row r="1" spans="1:8" ht="20.25">
      <c r="A1" s="52" t="s">
        <v>1</v>
      </c>
      <c r="B1" s="85" t="s">
        <v>33</v>
      </c>
      <c r="C1" s="86"/>
      <c r="D1" s="86"/>
      <c r="E1" s="87"/>
      <c r="F1" s="80" t="s">
        <v>5</v>
      </c>
      <c r="G1" s="81"/>
      <c r="H1" s="53" t="s">
        <v>32</v>
      </c>
    </row>
    <row r="2" spans="1:8" ht="20.25">
      <c r="A2" s="88"/>
      <c r="B2" s="89"/>
      <c r="C2" s="89"/>
      <c r="D2" s="89"/>
      <c r="E2" s="89"/>
      <c r="F2" s="89"/>
      <c r="G2" s="89"/>
      <c r="H2" s="90"/>
    </row>
    <row r="3" spans="1:8" ht="20.25">
      <c r="A3" s="54" t="s">
        <v>0</v>
      </c>
      <c r="B3" s="83" t="s">
        <v>31</v>
      </c>
      <c r="C3" s="84"/>
      <c r="D3" s="84"/>
      <c r="E3" s="84"/>
      <c r="F3" s="82" t="s">
        <v>4</v>
      </c>
      <c r="G3" s="82"/>
      <c r="H3" s="55">
        <v>43435</v>
      </c>
    </row>
    <row r="4" spans="1:8" ht="20.25">
      <c r="A4" s="88"/>
      <c r="B4" s="89"/>
      <c r="C4" s="89"/>
      <c r="D4" s="89"/>
      <c r="E4" s="89"/>
      <c r="F4" s="89"/>
      <c r="G4" s="89"/>
      <c r="H4" s="90"/>
    </row>
    <row r="5" spans="1:8" ht="20.25">
      <c r="A5" s="56" t="s">
        <v>3</v>
      </c>
      <c r="B5" s="83" t="s">
        <v>34</v>
      </c>
      <c r="C5" s="84"/>
      <c r="D5" s="84"/>
      <c r="E5" s="112"/>
      <c r="F5" s="57" t="s">
        <v>6</v>
      </c>
      <c r="G5" s="97">
        <f>F38</f>
        <v>0</v>
      </c>
      <c r="H5" s="98"/>
    </row>
    <row r="6" spans="1:8" ht="20.25">
      <c r="A6" s="54" t="s">
        <v>2</v>
      </c>
      <c r="B6" s="113">
        <v>43738</v>
      </c>
      <c r="C6" s="84"/>
      <c r="D6" s="84"/>
      <c r="E6" s="112"/>
      <c r="F6" s="57" t="s">
        <v>7</v>
      </c>
      <c r="G6" s="110">
        <v>25.6</v>
      </c>
      <c r="H6" s="111"/>
    </row>
    <row r="7" spans="1:8" ht="21" thickBot="1">
      <c r="A7" s="99"/>
      <c r="B7" s="100"/>
      <c r="C7" s="100"/>
      <c r="D7" s="100"/>
      <c r="E7" s="101"/>
      <c r="F7" s="58" t="s">
        <v>10</v>
      </c>
      <c r="G7" s="104">
        <f>G5/G6</f>
        <v>0</v>
      </c>
      <c r="H7" s="105"/>
    </row>
    <row r="8" spans="1:8" ht="12.75">
      <c r="A8" s="106"/>
      <c r="B8" s="106"/>
      <c r="C8" s="106"/>
      <c r="D8" s="106"/>
      <c r="E8" s="106"/>
      <c r="F8" s="106"/>
      <c r="G8" s="106"/>
      <c r="H8" s="106"/>
    </row>
    <row r="9" spans="1:8" ht="7.9" customHeight="1">
      <c r="A9" s="107"/>
      <c r="B9" s="107"/>
      <c r="C9" s="107"/>
      <c r="D9" s="107"/>
      <c r="E9" s="107"/>
      <c r="F9" s="107"/>
      <c r="G9" s="107"/>
      <c r="H9" s="107"/>
    </row>
    <row r="10" spans="1:8" ht="13.5" thickBot="1">
      <c r="A10" s="107"/>
      <c r="B10" s="107"/>
      <c r="C10" s="107"/>
      <c r="D10" s="107"/>
      <c r="E10" s="107"/>
      <c r="F10" s="107"/>
      <c r="G10" s="107"/>
      <c r="H10" s="107"/>
    </row>
    <row r="11" spans="1:8" ht="21" thickBot="1">
      <c r="A11" s="108" t="s">
        <v>14</v>
      </c>
      <c r="B11" s="109"/>
      <c r="C11" s="5" t="s">
        <v>8</v>
      </c>
      <c r="D11" s="5" t="s">
        <v>11</v>
      </c>
      <c r="E11" s="5" t="s">
        <v>12</v>
      </c>
      <c r="F11" s="8" t="s">
        <v>18</v>
      </c>
      <c r="G11" s="102"/>
      <c r="H11" s="103"/>
    </row>
    <row r="12" spans="1:8" ht="12.75">
      <c r="A12" s="93"/>
      <c r="B12" s="94"/>
      <c r="C12" s="32"/>
      <c r="D12" s="32"/>
      <c r="E12" s="28"/>
      <c r="F12" s="41"/>
      <c r="G12" s="95"/>
      <c r="H12" s="96"/>
    </row>
    <row r="13" spans="1:8" ht="12.75">
      <c r="A13" s="78" t="s">
        <v>28</v>
      </c>
      <c r="B13" s="79"/>
      <c r="C13" s="33"/>
      <c r="D13" s="33"/>
      <c r="E13" s="29"/>
      <c r="F13" s="42"/>
      <c r="G13" s="91"/>
      <c r="H13" s="92"/>
    </row>
    <row r="14" spans="1:8" ht="12.75">
      <c r="A14" s="74" t="s">
        <v>35</v>
      </c>
      <c r="B14" s="75"/>
      <c r="C14" s="33"/>
      <c r="D14" s="33"/>
      <c r="E14" s="29"/>
      <c r="F14" s="42"/>
      <c r="G14" s="91"/>
      <c r="H14" s="92"/>
    </row>
    <row r="15" spans="1:8" ht="12.75">
      <c r="A15" s="74" t="s">
        <v>39</v>
      </c>
      <c r="B15" s="75"/>
      <c r="C15" s="33">
        <v>1</v>
      </c>
      <c r="D15" s="34" t="s">
        <v>13</v>
      </c>
      <c r="E15" s="30">
        <v>0</v>
      </c>
      <c r="F15" s="44">
        <f aca="true" t="shared" si="0" ref="F15:F21">E15*C15</f>
        <v>0</v>
      </c>
      <c r="G15" s="91"/>
      <c r="H15" s="92"/>
    </row>
    <row r="16" spans="1:8" ht="12.75">
      <c r="A16" s="74" t="s">
        <v>40</v>
      </c>
      <c r="B16" s="75"/>
      <c r="C16" s="33">
        <v>2</v>
      </c>
      <c r="D16" s="34" t="s">
        <v>13</v>
      </c>
      <c r="E16" s="29">
        <v>0</v>
      </c>
      <c r="F16" s="44">
        <f t="shared" si="0"/>
        <v>0</v>
      </c>
      <c r="G16" s="91"/>
      <c r="H16" s="92"/>
    </row>
    <row r="17" spans="1:9" ht="12.75">
      <c r="A17" s="74" t="s">
        <v>41</v>
      </c>
      <c r="B17" s="75"/>
      <c r="C17" s="33">
        <v>2</v>
      </c>
      <c r="D17" s="34" t="s">
        <v>13</v>
      </c>
      <c r="E17" s="29">
        <v>0</v>
      </c>
      <c r="F17" s="44">
        <f t="shared" si="0"/>
        <v>0</v>
      </c>
      <c r="G17" s="91"/>
      <c r="H17" s="92"/>
      <c r="I17" s="20"/>
    </row>
    <row r="18" spans="1:11" ht="12.75">
      <c r="A18" s="74" t="s">
        <v>42</v>
      </c>
      <c r="B18" s="75"/>
      <c r="C18" s="33">
        <v>1</v>
      </c>
      <c r="D18" s="34" t="s">
        <v>13</v>
      </c>
      <c r="E18" s="29">
        <v>0</v>
      </c>
      <c r="F18" s="44">
        <f t="shared" si="0"/>
        <v>0</v>
      </c>
      <c r="G18" s="91"/>
      <c r="H18" s="92"/>
      <c r="I18" s="20"/>
      <c r="K18" s="21"/>
    </row>
    <row r="19" spans="1:8" ht="12.75">
      <c r="A19" s="74" t="s">
        <v>43</v>
      </c>
      <c r="B19" s="75"/>
      <c r="C19" s="33">
        <v>3</v>
      </c>
      <c r="D19" s="34" t="s">
        <v>13</v>
      </c>
      <c r="E19" s="29">
        <v>0</v>
      </c>
      <c r="F19" s="44">
        <f t="shared" si="0"/>
        <v>0</v>
      </c>
      <c r="G19" s="91"/>
      <c r="H19" s="92"/>
    </row>
    <row r="20" spans="1:8" ht="12.75">
      <c r="A20" s="150" t="s">
        <v>50</v>
      </c>
      <c r="B20" s="151"/>
      <c r="C20" s="33">
        <v>2</v>
      </c>
      <c r="D20" s="34" t="s">
        <v>13</v>
      </c>
      <c r="E20" s="29">
        <v>0</v>
      </c>
      <c r="F20" s="44">
        <f t="shared" si="0"/>
        <v>0</v>
      </c>
      <c r="G20" s="91"/>
      <c r="H20" s="92"/>
    </row>
    <row r="21" spans="1:8" ht="12.75">
      <c r="A21" s="150" t="s">
        <v>48</v>
      </c>
      <c r="B21" s="151"/>
      <c r="C21" s="33">
        <v>2</v>
      </c>
      <c r="D21" s="34" t="s">
        <v>13</v>
      </c>
      <c r="E21" s="29">
        <v>0</v>
      </c>
      <c r="F21" s="44">
        <f t="shared" si="0"/>
        <v>0</v>
      </c>
      <c r="G21" s="91"/>
      <c r="H21" s="92"/>
    </row>
    <row r="22" spans="1:8" ht="12.75">
      <c r="A22" s="150"/>
      <c r="B22" s="151"/>
      <c r="C22" s="35"/>
      <c r="D22" s="34"/>
      <c r="E22" s="29"/>
      <c r="F22" s="44"/>
      <c r="G22" s="91"/>
      <c r="H22" s="92"/>
    </row>
    <row r="23" spans="1:8" ht="12.75">
      <c r="A23" s="150"/>
      <c r="B23" s="151"/>
      <c r="C23" s="35"/>
      <c r="D23" s="34"/>
      <c r="E23" s="31"/>
      <c r="F23" s="44"/>
      <c r="G23" s="91"/>
      <c r="H23" s="92"/>
    </row>
    <row r="24" spans="1:8" ht="12.75">
      <c r="A24" s="150"/>
      <c r="B24" s="151"/>
      <c r="C24" s="35"/>
      <c r="D24" s="34"/>
      <c r="E24" s="30"/>
      <c r="F24" s="44"/>
      <c r="G24" s="91"/>
      <c r="H24" s="92"/>
    </row>
    <row r="25" spans="1:8" ht="12.75">
      <c r="A25" s="150"/>
      <c r="B25" s="151"/>
      <c r="C25" s="35"/>
      <c r="D25" s="34"/>
      <c r="E25" s="29"/>
      <c r="F25" s="44"/>
      <c r="G25" s="91"/>
      <c r="H25" s="92"/>
    </row>
    <row r="26" spans="1:8" ht="12.75">
      <c r="A26" s="150"/>
      <c r="B26" s="151"/>
      <c r="C26" s="35"/>
      <c r="D26" s="34"/>
      <c r="E26" s="30"/>
      <c r="F26" s="44"/>
      <c r="G26" s="91"/>
      <c r="H26" s="92"/>
    </row>
    <row r="27" spans="1:8" ht="12.75">
      <c r="A27" s="163"/>
      <c r="B27" s="164"/>
      <c r="C27" s="46"/>
      <c r="D27" s="34"/>
      <c r="E27" s="29"/>
      <c r="F27" s="44"/>
      <c r="G27" s="91"/>
      <c r="H27" s="92"/>
    </row>
    <row r="28" spans="1:8" ht="12.75">
      <c r="A28" s="165"/>
      <c r="B28" s="166"/>
      <c r="C28" s="46"/>
      <c r="D28" s="34"/>
      <c r="E28" s="30"/>
      <c r="F28" s="44"/>
      <c r="G28" s="91"/>
      <c r="H28" s="92"/>
    </row>
    <row r="29" spans="1:8" ht="12.75">
      <c r="A29" s="165"/>
      <c r="B29" s="166"/>
      <c r="C29" s="46"/>
      <c r="D29" s="34"/>
      <c r="E29" s="30"/>
      <c r="F29" s="44"/>
      <c r="G29" s="91"/>
      <c r="H29" s="92"/>
    </row>
    <row r="30" spans="1:8" ht="12.75">
      <c r="A30" s="163"/>
      <c r="B30" s="164"/>
      <c r="C30" s="46"/>
      <c r="D30" s="34"/>
      <c r="E30" s="29"/>
      <c r="F30" s="44"/>
      <c r="G30" s="91"/>
      <c r="H30" s="92"/>
    </row>
    <row r="31" spans="1:8" ht="12.75">
      <c r="A31" s="129"/>
      <c r="B31" s="130"/>
      <c r="C31" s="34"/>
      <c r="D31" s="34"/>
      <c r="E31" s="30"/>
      <c r="F31" s="44"/>
      <c r="G31" s="91"/>
      <c r="H31" s="92"/>
    </row>
    <row r="32" spans="1:8" ht="13.5" thickBot="1">
      <c r="A32" s="161" t="s">
        <v>55</v>
      </c>
      <c r="B32" s="162"/>
      <c r="C32" s="47"/>
      <c r="D32" s="48"/>
      <c r="E32" s="59"/>
      <c r="F32" s="50">
        <f>SUM(F15:F31)</f>
        <v>0</v>
      </c>
      <c r="G32" s="159"/>
      <c r="H32" s="160"/>
    </row>
    <row r="33" spans="1:8" ht="21" thickBot="1">
      <c r="A33" s="142" t="s">
        <v>15</v>
      </c>
      <c r="B33" s="143"/>
      <c r="C33" s="6" t="s">
        <v>8</v>
      </c>
      <c r="D33" s="6" t="s">
        <v>11</v>
      </c>
      <c r="E33" s="60" t="s">
        <v>12</v>
      </c>
      <c r="F33" s="23" t="s">
        <v>18</v>
      </c>
      <c r="G33" s="144"/>
      <c r="H33" s="145"/>
    </row>
    <row r="34" spans="1:8" ht="12.75">
      <c r="A34" s="146"/>
      <c r="B34" s="147"/>
      <c r="C34" s="32"/>
      <c r="D34" s="36"/>
      <c r="E34" s="28"/>
      <c r="F34" s="43"/>
      <c r="G34" s="95"/>
      <c r="H34" s="96"/>
    </row>
    <row r="35" spans="1:8" ht="12.75">
      <c r="A35" s="74" t="s">
        <v>24</v>
      </c>
      <c r="B35" s="75"/>
      <c r="C35" s="33">
        <v>1</v>
      </c>
      <c r="D35" s="34" t="s">
        <v>13</v>
      </c>
      <c r="E35" s="29">
        <v>0</v>
      </c>
      <c r="F35" s="44">
        <f>E35*C35</f>
        <v>0</v>
      </c>
      <c r="G35" s="91"/>
      <c r="H35" s="92"/>
    </row>
    <row r="36" spans="1:8" ht="12.75">
      <c r="A36" s="74" t="s">
        <v>16</v>
      </c>
      <c r="B36" s="75"/>
      <c r="C36" s="37">
        <v>1</v>
      </c>
      <c r="D36" s="34" t="s">
        <v>13</v>
      </c>
      <c r="E36" s="31">
        <v>0</v>
      </c>
      <c r="F36" s="44">
        <f>E36*C36</f>
        <v>0</v>
      </c>
      <c r="G36" s="91"/>
      <c r="H36" s="92"/>
    </row>
    <row r="37" spans="1:8" ht="13.5" thickBot="1">
      <c r="A37" s="140" t="s">
        <v>51</v>
      </c>
      <c r="B37" s="141"/>
      <c r="C37" s="37">
        <v>2</v>
      </c>
      <c r="D37" s="33" t="s">
        <v>13</v>
      </c>
      <c r="E37" s="31">
        <v>0</v>
      </c>
      <c r="F37" s="44">
        <f>E37*C37</f>
        <v>0</v>
      </c>
      <c r="G37" s="91"/>
      <c r="H37" s="92"/>
    </row>
    <row r="38" spans="1:8" ht="13.5" thickBot="1">
      <c r="A38" s="136" t="s">
        <v>9</v>
      </c>
      <c r="B38" s="137"/>
      <c r="C38" s="49"/>
      <c r="D38" s="49"/>
      <c r="E38" s="61"/>
      <c r="F38" s="51">
        <f>F32+F35+F36+F37</f>
        <v>0</v>
      </c>
      <c r="G38" s="138"/>
      <c r="H38" s="139"/>
    </row>
  </sheetData>
  <sheetProtection password="C4B4" sheet="1" objects="1" scenarios="1"/>
  <mergeCells count="69">
    <mergeCell ref="A11:B11"/>
    <mergeCell ref="G11:H11"/>
    <mergeCell ref="G13:H13"/>
    <mergeCell ref="B1:E1"/>
    <mergeCell ref="F1:G1"/>
    <mergeCell ref="A2:H2"/>
    <mergeCell ref="B3:E3"/>
    <mergeCell ref="F3:G3"/>
    <mergeCell ref="A4:H4"/>
    <mergeCell ref="A20:B20"/>
    <mergeCell ref="G20:H20"/>
    <mergeCell ref="A8:H10"/>
    <mergeCell ref="B5:E5"/>
    <mergeCell ref="G5:H5"/>
    <mergeCell ref="B6:E6"/>
    <mergeCell ref="G6:H6"/>
    <mergeCell ref="A7:E7"/>
    <mergeCell ref="G7:H7"/>
    <mergeCell ref="A12:B12"/>
    <mergeCell ref="A14:B14"/>
    <mergeCell ref="G14:H14"/>
    <mergeCell ref="A15:B15"/>
    <mergeCell ref="G15:H15"/>
    <mergeCell ref="G12:H12"/>
    <mergeCell ref="A13:B13"/>
    <mergeCell ref="A23:B23"/>
    <mergeCell ref="G23:H23"/>
    <mergeCell ref="A24:B24"/>
    <mergeCell ref="G24:H24"/>
    <mergeCell ref="A16:B16"/>
    <mergeCell ref="G16:H16"/>
    <mergeCell ref="G18:H18"/>
    <mergeCell ref="A19:B19"/>
    <mergeCell ref="G19:H19"/>
    <mergeCell ref="G21:H21"/>
    <mergeCell ref="A22:B22"/>
    <mergeCell ref="G22:H22"/>
    <mergeCell ref="A17:B17"/>
    <mergeCell ref="G17:H17"/>
    <mergeCell ref="A18:B18"/>
    <mergeCell ref="A21:B21"/>
    <mergeCell ref="A30:B30"/>
    <mergeCell ref="G30:H30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1:B31"/>
    <mergeCell ref="G31:H31"/>
    <mergeCell ref="A32:B32"/>
    <mergeCell ref="G32:H32"/>
    <mergeCell ref="A38:B38"/>
    <mergeCell ref="G38:H38"/>
    <mergeCell ref="A33:B33"/>
    <mergeCell ref="G33:H33"/>
    <mergeCell ref="A34:B34"/>
    <mergeCell ref="G34:H34"/>
    <mergeCell ref="A35:B35"/>
    <mergeCell ref="G35:H35"/>
    <mergeCell ref="A36:B36"/>
    <mergeCell ref="G36:H36"/>
    <mergeCell ref="A37:B37"/>
    <mergeCell ref="G37:H37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F35" sqref="F35"/>
    </sheetView>
  </sheetViews>
  <sheetFormatPr defaultColWidth="9.140625" defaultRowHeight="12.75"/>
  <cols>
    <col min="1" max="1" width="14.28125" style="0" bestFit="1" customWidth="1"/>
    <col min="2" max="2" width="33.421875" style="0" customWidth="1"/>
    <col min="4" max="4" width="7.28125" style="0" customWidth="1"/>
    <col min="5" max="5" width="13.57421875" style="0" bestFit="1" customWidth="1"/>
    <col min="6" max="6" width="14.7109375" style="0" bestFit="1" customWidth="1"/>
    <col min="8" max="8" width="14.28125" style="0" customWidth="1"/>
    <col min="10" max="10" width="14.28125" style="0" bestFit="1" customWidth="1"/>
  </cols>
  <sheetData>
    <row r="1" spans="1:8" ht="20.25">
      <c r="A1" s="52" t="s">
        <v>1</v>
      </c>
      <c r="B1" s="85" t="s">
        <v>33</v>
      </c>
      <c r="C1" s="86"/>
      <c r="D1" s="86"/>
      <c r="E1" s="87"/>
      <c r="F1" s="80" t="s">
        <v>5</v>
      </c>
      <c r="G1" s="81"/>
      <c r="H1" s="53" t="s">
        <v>32</v>
      </c>
    </row>
    <row r="2" spans="1:8" ht="20.25">
      <c r="A2" s="88"/>
      <c r="B2" s="89"/>
      <c r="C2" s="89"/>
      <c r="D2" s="89"/>
      <c r="E2" s="89"/>
      <c r="F2" s="89"/>
      <c r="G2" s="89"/>
      <c r="H2" s="90"/>
    </row>
    <row r="3" spans="1:8" ht="20.25">
      <c r="A3" s="54" t="s">
        <v>0</v>
      </c>
      <c r="B3" s="83" t="s">
        <v>31</v>
      </c>
      <c r="C3" s="84"/>
      <c r="D3" s="84"/>
      <c r="E3" s="84"/>
      <c r="F3" s="82" t="s">
        <v>4</v>
      </c>
      <c r="G3" s="82"/>
      <c r="H3" s="55">
        <v>43435</v>
      </c>
    </row>
    <row r="4" spans="1:8" ht="20.25">
      <c r="A4" s="88"/>
      <c r="B4" s="89"/>
      <c r="C4" s="89"/>
      <c r="D4" s="89"/>
      <c r="E4" s="89"/>
      <c r="F4" s="89"/>
      <c r="G4" s="89"/>
      <c r="H4" s="90"/>
    </row>
    <row r="5" spans="1:8" ht="20.25">
      <c r="A5" s="56" t="s">
        <v>3</v>
      </c>
      <c r="B5" s="83" t="s">
        <v>34</v>
      </c>
      <c r="C5" s="84"/>
      <c r="D5" s="84"/>
      <c r="E5" s="112"/>
      <c r="F5" s="57" t="s">
        <v>6</v>
      </c>
      <c r="G5" s="97">
        <f>F32</f>
        <v>0</v>
      </c>
      <c r="H5" s="98"/>
    </row>
    <row r="6" spans="1:8" ht="20.25">
      <c r="A6" s="54" t="s">
        <v>2</v>
      </c>
      <c r="B6" s="113">
        <v>43738</v>
      </c>
      <c r="C6" s="84"/>
      <c r="D6" s="84"/>
      <c r="E6" s="112"/>
      <c r="F6" s="57" t="s">
        <v>7</v>
      </c>
      <c r="G6" s="110">
        <v>25.6</v>
      </c>
      <c r="H6" s="111"/>
    </row>
    <row r="7" spans="1:8" ht="21" thickBot="1">
      <c r="A7" s="99"/>
      <c r="B7" s="100"/>
      <c r="C7" s="100"/>
      <c r="D7" s="100"/>
      <c r="E7" s="101"/>
      <c r="F7" s="58" t="s">
        <v>10</v>
      </c>
      <c r="G7" s="104">
        <f>G5/G6</f>
        <v>0</v>
      </c>
      <c r="H7" s="105"/>
    </row>
    <row r="8" spans="1:8" ht="12.75">
      <c r="A8" s="106"/>
      <c r="B8" s="106"/>
      <c r="C8" s="106"/>
      <c r="D8" s="106"/>
      <c r="E8" s="106"/>
      <c r="F8" s="106"/>
      <c r="G8" s="106"/>
      <c r="H8" s="106"/>
    </row>
    <row r="9" spans="1:8" ht="9.6" customHeight="1">
      <c r="A9" s="107"/>
      <c r="B9" s="107"/>
      <c r="C9" s="107"/>
      <c r="D9" s="107"/>
      <c r="E9" s="107"/>
      <c r="F9" s="107"/>
      <c r="G9" s="107"/>
      <c r="H9" s="107"/>
    </row>
    <row r="10" spans="1:8" ht="13.5" thickBot="1">
      <c r="A10" s="107"/>
      <c r="B10" s="107"/>
      <c r="C10" s="107"/>
      <c r="D10" s="107"/>
      <c r="E10" s="107"/>
      <c r="F10" s="107"/>
      <c r="G10" s="107"/>
      <c r="H10" s="107"/>
    </row>
    <row r="11" spans="1:8" ht="21" thickBot="1">
      <c r="A11" s="108" t="s">
        <v>14</v>
      </c>
      <c r="B11" s="109"/>
      <c r="C11" s="5" t="s">
        <v>8</v>
      </c>
      <c r="D11" s="5" t="s">
        <v>11</v>
      </c>
      <c r="E11" s="5" t="s">
        <v>12</v>
      </c>
      <c r="F11" s="8" t="s">
        <v>18</v>
      </c>
      <c r="G11" s="102"/>
      <c r="H11" s="103"/>
    </row>
    <row r="12" spans="1:8" ht="12.75">
      <c r="A12" s="93"/>
      <c r="B12" s="94"/>
      <c r="C12" s="32"/>
      <c r="D12" s="32"/>
      <c r="E12" s="28"/>
      <c r="F12" s="41"/>
      <c r="G12" s="95"/>
      <c r="H12" s="96"/>
    </row>
    <row r="13" spans="1:8" ht="12.75">
      <c r="A13" s="78" t="s">
        <v>29</v>
      </c>
      <c r="B13" s="79"/>
      <c r="C13" s="33"/>
      <c r="D13" s="33"/>
      <c r="E13" s="29"/>
      <c r="F13" s="44"/>
      <c r="G13" s="91"/>
      <c r="H13" s="92"/>
    </row>
    <row r="14" spans="1:8" ht="12.75">
      <c r="A14" s="74" t="s">
        <v>35</v>
      </c>
      <c r="B14" s="75"/>
      <c r="C14" s="33"/>
      <c r="D14" s="34"/>
      <c r="E14" s="29"/>
      <c r="F14" s="44"/>
      <c r="G14" s="91"/>
      <c r="H14" s="92"/>
    </row>
    <row r="15" spans="1:8" ht="12.75">
      <c r="A15" s="74" t="s">
        <v>40</v>
      </c>
      <c r="B15" s="75"/>
      <c r="C15" s="33">
        <v>1</v>
      </c>
      <c r="D15" s="34" t="s">
        <v>13</v>
      </c>
      <c r="E15" s="29">
        <v>0</v>
      </c>
      <c r="F15" s="44">
        <f aca="true" t="shared" si="0" ref="F15:F20">E15*C15</f>
        <v>0</v>
      </c>
      <c r="G15" s="91"/>
      <c r="H15" s="92"/>
    </row>
    <row r="16" spans="1:8" ht="12.75">
      <c r="A16" s="74" t="s">
        <v>41</v>
      </c>
      <c r="B16" s="75"/>
      <c r="C16" s="33">
        <v>1</v>
      </c>
      <c r="D16" s="34" t="s">
        <v>13</v>
      </c>
      <c r="E16" s="29">
        <v>0</v>
      </c>
      <c r="F16" s="44">
        <f t="shared" si="0"/>
        <v>0</v>
      </c>
      <c r="G16" s="91"/>
      <c r="H16" s="92"/>
    </row>
    <row r="17" spans="1:8" ht="12.75">
      <c r="A17" s="74" t="s">
        <v>44</v>
      </c>
      <c r="B17" s="75"/>
      <c r="C17" s="33">
        <v>1</v>
      </c>
      <c r="D17" s="34" t="s">
        <v>13</v>
      </c>
      <c r="E17" s="29">
        <v>0</v>
      </c>
      <c r="F17" s="44">
        <f t="shared" si="0"/>
        <v>0</v>
      </c>
      <c r="G17" s="91"/>
      <c r="H17" s="92"/>
    </row>
    <row r="18" spans="1:8" ht="12.75">
      <c r="A18" s="74" t="s">
        <v>45</v>
      </c>
      <c r="B18" s="75"/>
      <c r="C18" s="33">
        <v>1</v>
      </c>
      <c r="D18" s="34" t="s">
        <v>13</v>
      </c>
      <c r="E18" s="29">
        <v>0</v>
      </c>
      <c r="F18" s="44">
        <f t="shared" si="0"/>
        <v>0</v>
      </c>
      <c r="G18" s="91"/>
      <c r="H18" s="92"/>
    </row>
    <row r="19" spans="1:8" ht="12.75">
      <c r="A19" s="150" t="s">
        <v>49</v>
      </c>
      <c r="B19" s="151"/>
      <c r="C19" s="33">
        <v>4</v>
      </c>
      <c r="D19" s="34" t="s">
        <v>13</v>
      </c>
      <c r="E19" s="29">
        <v>0</v>
      </c>
      <c r="F19" s="44">
        <f t="shared" si="0"/>
        <v>0</v>
      </c>
      <c r="G19" s="91"/>
      <c r="H19" s="92"/>
    </row>
    <row r="20" spans="1:10" ht="12.75">
      <c r="A20" s="150" t="s">
        <v>48</v>
      </c>
      <c r="B20" s="151"/>
      <c r="C20" s="33">
        <v>4</v>
      </c>
      <c r="D20" s="34" t="s">
        <v>13</v>
      </c>
      <c r="E20" s="29">
        <v>0</v>
      </c>
      <c r="F20" s="44">
        <f t="shared" si="0"/>
        <v>0</v>
      </c>
      <c r="G20" s="91"/>
      <c r="H20" s="92"/>
      <c r="J20" s="21"/>
    </row>
    <row r="21" spans="1:8" ht="12.75">
      <c r="A21" s="74"/>
      <c r="B21" s="75"/>
      <c r="C21" s="33"/>
      <c r="D21" s="34"/>
      <c r="E21" s="29"/>
      <c r="F21" s="44"/>
      <c r="G21" s="91"/>
      <c r="H21" s="92"/>
    </row>
    <row r="22" spans="1:8" ht="12.75">
      <c r="A22" s="150"/>
      <c r="B22" s="151"/>
      <c r="C22" s="35"/>
      <c r="D22" s="34"/>
      <c r="E22" s="29"/>
      <c r="F22" s="44"/>
      <c r="G22" s="91"/>
      <c r="H22" s="92"/>
    </row>
    <row r="23" spans="1:8" ht="12.75">
      <c r="A23" s="74"/>
      <c r="B23" s="75"/>
      <c r="C23" s="33"/>
      <c r="D23" s="33"/>
      <c r="E23" s="29"/>
      <c r="F23" s="44"/>
      <c r="G23" s="91"/>
      <c r="H23" s="92"/>
    </row>
    <row r="24" spans="1:8" ht="12.75">
      <c r="A24" s="163"/>
      <c r="B24" s="75"/>
      <c r="C24" s="46"/>
      <c r="D24" s="33"/>
      <c r="E24" s="29"/>
      <c r="F24" s="44"/>
      <c r="G24" s="91"/>
      <c r="H24" s="92"/>
    </row>
    <row r="25" spans="1:8" ht="12.75">
      <c r="A25" s="150"/>
      <c r="B25" s="151"/>
      <c r="C25" s="33"/>
      <c r="D25" s="34"/>
      <c r="E25" s="29"/>
      <c r="F25" s="44"/>
      <c r="G25" s="91"/>
      <c r="H25" s="92"/>
    </row>
    <row r="26" spans="1:8" ht="13.5" thickBot="1">
      <c r="A26" s="161" t="s">
        <v>55</v>
      </c>
      <c r="B26" s="162"/>
      <c r="C26" s="47"/>
      <c r="D26" s="48"/>
      <c r="E26" s="59"/>
      <c r="F26" s="50">
        <f>SUM(F15:F25)</f>
        <v>0</v>
      </c>
      <c r="G26" s="159"/>
      <c r="H26" s="160"/>
    </row>
    <row r="27" spans="1:8" ht="21" thickBot="1">
      <c r="A27" s="142" t="s">
        <v>15</v>
      </c>
      <c r="B27" s="143"/>
      <c r="C27" s="6" t="s">
        <v>8</v>
      </c>
      <c r="D27" s="6" t="s">
        <v>11</v>
      </c>
      <c r="E27" s="60" t="s">
        <v>12</v>
      </c>
      <c r="F27" s="23" t="s">
        <v>18</v>
      </c>
      <c r="G27" s="144"/>
      <c r="H27" s="145"/>
    </row>
    <row r="28" spans="1:8" ht="12.75">
      <c r="A28" s="146"/>
      <c r="B28" s="147"/>
      <c r="C28" s="32"/>
      <c r="D28" s="36"/>
      <c r="E28" s="28"/>
      <c r="F28" s="43"/>
      <c r="G28" s="95"/>
      <c r="H28" s="96"/>
    </row>
    <row r="29" spans="1:8" ht="12.75">
      <c r="A29" s="74" t="s">
        <v>24</v>
      </c>
      <c r="B29" s="75"/>
      <c r="C29" s="33">
        <v>1</v>
      </c>
      <c r="D29" s="34" t="s">
        <v>13</v>
      </c>
      <c r="E29" s="29">
        <v>0</v>
      </c>
      <c r="F29" s="44">
        <f>E29*C29</f>
        <v>0</v>
      </c>
      <c r="G29" s="91"/>
      <c r="H29" s="92"/>
    </row>
    <row r="30" spans="1:8" ht="12.75">
      <c r="A30" s="74" t="s">
        <v>16</v>
      </c>
      <c r="B30" s="75"/>
      <c r="C30" s="37">
        <v>1</v>
      </c>
      <c r="D30" s="34" t="s">
        <v>13</v>
      </c>
      <c r="E30" s="31">
        <v>0</v>
      </c>
      <c r="F30" s="44">
        <f>E30*C30</f>
        <v>0</v>
      </c>
      <c r="G30" s="91"/>
      <c r="H30" s="92"/>
    </row>
    <row r="31" spans="1:8" ht="13.5" thickBot="1">
      <c r="A31" s="140" t="s">
        <v>51</v>
      </c>
      <c r="B31" s="141"/>
      <c r="C31" s="37">
        <v>1</v>
      </c>
      <c r="D31" s="33" t="s">
        <v>13</v>
      </c>
      <c r="E31" s="31">
        <v>0</v>
      </c>
      <c r="F31" s="44">
        <f>E31*C31</f>
        <v>0</v>
      </c>
      <c r="G31" s="91"/>
      <c r="H31" s="92"/>
    </row>
    <row r="32" spans="1:8" ht="13.5" thickBot="1">
      <c r="A32" s="136" t="s">
        <v>9</v>
      </c>
      <c r="B32" s="137"/>
      <c r="C32" s="49"/>
      <c r="D32" s="49"/>
      <c r="E32" s="61"/>
      <c r="F32" s="51">
        <f>F26+F29+F30+F31</f>
        <v>0</v>
      </c>
      <c r="G32" s="138"/>
      <c r="H32" s="139"/>
    </row>
  </sheetData>
  <sheetProtection password="C4B4" sheet="1" objects="1" scenarios="1"/>
  <mergeCells count="57">
    <mergeCell ref="B5:E5"/>
    <mergeCell ref="G5:H5"/>
    <mergeCell ref="B6:E6"/>
    <mergeCell ref="G6:H6"/>
    <mergeCell ref="A4:H4"/>
    <mergeCell ref="B1:E1"/>
    <mergeCell ref="F1:G1"/>
    <mergeCell ref="A2:H2"/>
    <mergeCell ref="B3:E3"/>
    <mergeCell ref="F3:G3"/>
    <mergeCell ref="A7:E7"/>
    <mergeCell ref="A19:B19"/>
    <mergeCell ref="G19:H19"/>
    <mergeCell ref="A16:B16"/>
    <mergeCell ref="G16:H16"/>
    <mergeCell ref="A17:B17"/>
    <mergeCell ref="G7:H7"/>
    <mergeCell ref="A12:B12"/>
    <mergeCell ref="G12:H12"/>
    <mergeCell ref="A18:B18"/>
    <mergeCell ref="G18:H18"/>
    <mergeCell ref="A8:H10"/>
    <mergeCell ref="A11:B11"/>
    <mergeCell ref="G11:H11"/>
    <mergeCell ref="A13:B13"/>
    <mergeCell ref="G13:H13"/>
    <mergeCell ref="G17:H17"/>
    <mergeCell ref="A14:B14"/>
    <mergeCell ref="G14:H14"/>
    <mergeCell ref="A15:B15"/>
    <mergeCell ref="G15:H15"/>
    <mergeCell ref="A25:B25"/>
    <mergeCell ref="G25:H25"/>
    <mergeCell ref="A28:B28"/>
    <mergeCell ref="G28:H28"/>
    <mergeCell ref="A20:B20"/>
    <mergeCell ref="G20:H20"/>
    <mergeCell ref="A21:B21"/>
    <mergeCell ref="G21:H21"/>
    <mergeCell ref="A22:B22"/>
    <mergeCell ref="G27:H27"/>
    <mergeCell ref="A31:B31"/>
    <mergeCell ref="G31:H31"/>
    <mergeCell ref="A32:B32"/>
    <mergeCell ref="G32:H32"/>
    <mergeCell ref="G22:H22"/>
    <mergeCell ref="A24:B24"/>
    <mergeCell ref="G24:H24"/>
    <mergeCell ref="A23:B23"/>
    <mergeCell ref="G23:H23"/>
    <mergeCell ref="A29:B29"/>
    <mergeCell ref="A30:B30"/>
    <mergeCell ref="G29:H29"/>
    <mergeCell ref="G30:H30"/>
    <mergeCell ref="A26:B26"/>
    <mergeCell ref="G26:H26"/>
    <mergeCell ref="A27:B27"/>
  </mergeCells>
  <printOptions/>
  <pageMargins left="0.7" right="0.7" top="0.787401575" bottom="0.787401575" header="0.3" footer="0.3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22">
      <selection activeCell="B43" sqref="A43:B44"/>
    </sheetView>
  </sheetViews>
  <sheetFormatPr defaultColWidth="9.140625" defaultRowHeight="12.75"/>
  <cols>
    <col min="1" max="1" width="14.28125" style="0" bestFit="1" customWidth="1"/>
    <col min="2" max="2" width="27.28125" style="0" customWidth="1"/>
    <col min="5" max="5" width="13.57421875" style="0" bestFit="1" customWidth="1"/>
    <col min="6" max="6" width="14.7109375" style="0" bestFit="1" customWidth="1"/>
    <col min="8" max="8" width="13.8515625" style="0" customWidth="1"/>
    <col min="9" max="9" width="30.421875" style="0" customWidth="1"/>
    <col min="10" max="10" width="13.28125" style="0" bestFit="1" customWidth="1"/>
  </cols>
  <sheetData>
    <row r="1" spans="1:8" ht="20.25">
      <c r="A1" s="52" t="s">
        <v>1</v>
      </c>
      <c r="B1" s="85" t="s">
        <v>33</v>
      </c>
      <c r="C1" s="86"/>
      <c r="D1" s="86"/>
      <c r="E1" s="87"/>
      <c r="F1" s="80" t="s">
        <v>5</v>
      </c>
      <c r="G1" s="81"/>
      <c r="H1" s="53" t="s">
        <v>32</v>
      </c>
    </row>
    <row r="2" spans="1:8" ht="20.25">
      <c r="A2" s="88"/>
      <c r="B2" s="89"/>
      <c r="C2" s="89"/>
      <c r="D2" s="89"/>
      <c r="E2" s="89"/>
      <c r="F2" s="89"/>
      <c r="G2" s="89"/>
      <c r="H2" s="90"/>
    </row>
    <row r="3" spans="1:8" ht="20.25">
      <c r="A3" s="54" t="s">
        <v>0</v>
      </c>
      <c r="B3" s="83" t="s">
        <v>31</v>
      </c>
      <c r="C3" s="84"/>
      <c r="D3" s="84"/>
      <c r="E3" s="84"/>
      <c r="F3" s="82" t="s">
        <v>4</v>
      </c>
      <c r="G3" s="82"/>
      <c r="H3" s="55">
        <v>43435</v>
      </c>
    </row>
    <row r="4" spans="1:8" ht="20.25">
      <c r="A4" s="88"/>
      <c r="B4" s="89"/>
      <c r="C4" s="89"/>
      <c r="D4" s="89"/>
      <c r="E4" s="89"/>
      <c r="F4" s="89"/>
      <c r="G4" s="89"/>
      <c r="H4" s="90"/>
    </row>
    <row r="5" spans="1:8" ht="20.25">
      <c r="A5" s="56" t="s">
        <v>3</v>
      </c>
      <c r="B5" s="83" t="s">
        <v>34</v>
      </c>
      <c r="C5" s="84"/>
      <c r="D5" s="84"/>
      <c r="E5" s="112"/>
      <c r="F5" s="57" t="s">
        <v>6</v>
      </c>
      <c r="G5" s="97">
        <f>F32</f>
        <v>0</v>
      </c>
      <c r="H5" s="98"/>
    </row>
    <row r="6" spans="1:8" ht="20.25">
      <c r="A6" s="54" t="s">
        <v>2</v>
      </c>
      <c r="B6" s="113">
        <v>43738</v>
      </c>
      <c r="C6" s="84"/>
      <c r="D6" s="84"/>
      <c r="E6" s="112"/>
      <c r="F6" s="57" t="s">
        <v>7</v>
      </c>
      <c r="G6" s="110">
        <v>25.6</v>
      </c>
      <c r="H6" s="111"/>
    </row>
    <row r="7" spans="1:8" ht="21" thickBot="1">
      <c r="A7" s="99"/>
      <c r="B7" s="100"/>
      <c r="C7" s="100"/>
      <c r="D7" s="100"/>
      <c r="E7" s="101"/>
      <c r="F7" s="58" t="s">
        <v>10</v>
      </c>
      <c r="G7" s="104">
        <f>G5/G6</f>
        <v>0</v>
      </c>
      <c r="H7" s="105"/>
    </row>
    <row r="8" spans="1:8" ht="12.75">
      <c r="A8" s="106"/>
      <c r="B8" s="106"/>
      <c r="C8" s="106"/>
      <c r="D8" s="106"/>
      <c r="E8" s="106"/>
      <c r="F8" s="106"/>
      <c r="G8" s="106"/>
      <c r="H8" s="106"/>
    </row>
    <row r="9" spans="1:8" ht="9" customHeight="1">
      <c r="A9" s="107"/>
      <c r="B9" s="107"/>
      <c r="C9" s="107"/>
      <c r="D9" s="107"/>
      <c r="E9" s="107"/>
      <c r="F9" s="107"/>
      <c r="G9" s="107"/>
      <c r="H9" s="107"/>
    </row>
    <row r="10" spans="1:8" ht="13.5" thickBot="1">
      <c r="A10" s="107"/>
      <c r="B10" s="107"/>
      <c r="C10" s="107"/>
      <c r="D10" s="107"/>
      <c r="E10" s="107"/>
      <c r="F10" s="107"/>
      <c r="G10" s="107"/>
      <c r="H10" s="107"/>
    </row>
    <row r="11" spans="1:8" ht="21" thickBot="1">
      <c r="A11" s="108" t="s">
        <v>14</v>
      </c>
      <c r="B11" s="109"/>
      <c r="C11" s="5" t="s">
        <v>8</v>
      </c>
      <c r="D11" s="5" t="s">
        <v>11</v>
      </c>
      <c r="E11" s="5" t="s">
        <v>12</v>
      </c>
      <c r="F11" s="8" t="s">
        <v>18</v>
      </c>
      <c r="G11" s="102"/>
      <c r="H11" s="103"/>
    </row>
    <row r="12" spans="1:8" ht="12.75">
      <c r="A12" s="93"/>
      <c r="B12" s="94"/>
      <c r="C12" s="32"/>
      <c r="D12" s="32"/>
      <c r="E12" s="28"/>
      <c r="F12" s="41"/>
      <c r="G12" s="95"/>
      <c r="H12" s="96"/>
    </row>
    <row r="13" spans="1:8" ht="12.75">
      <c r="A13" s="78" t="s">
        <v>30</v>
      </c>
      <c r="B13" s="79"/>
      <c r="C13" s="33"/>
      <c r="D13" s="33"/>
      <c r="E13" s="29"/>
      <c r="F13" s="44"/>
      <c r="G13" s="91"/>
      <c r="H13" s="92"/>
    </row>
    <row r="14" spans="1:8" ht="12.75">
      <c r="A14" s="74" t="s">
        <v>35</v>
      </c>
      <c r="B14" s="75"/>
      <c r="C14" s="33"/>
      <c r="D14" s="33"/>
      <c r="E14" s="29"/>
      <c r="F14" s="44"/>
      <c r="G14" s="91"/>
      <c r="H14" s="92"/>
    </row>
    <row r="15" spans="1:9" ht="12.75">
      <c r="A15" s="74" t="s">
        <v>36</v>
      </c>
      <c r="B15" s="75"/>
      <c r="C15" s="33">
        <v>1</v>
      </c>
      <c r="D15" s="34" t="s">
        <v>13</v>
      </c>
      <c r="E15" s="29">
        <v>0</v>
      </c>
      <c r="F15" s="44">
        <f>E15*C15</f>
        <v>0</v>
      </c>
      <c r="G15" s="91"/>
      <c r="H15" s="92"/>
      <c r="I15" s="20"/>
    </row>
    <row r="16" spans="1:9" ht="12.75">
      <c r="A16" s="74" t="s">
        <v>40</v>
      </c>
      <c r="B16" s="75"/>
      <c r="C16" s="33">
        <v>2</v>
      </c>
      <c r="D16" s="34" t="s">
        <v>13</v>
      </c>
      <c r="E16" s="29">
        <v>0</v>
      </c>
      <c r="F16" s="44">
        <f>E16*C16</f>
        <v>0</v>
      </c>
      <c r="G16" s="91"/>
      <c r="H16" s="92"/>
      <c r="I16" s="20"/>
    </row>
    <row r="17" spans="1:10" ht="12.75">
      <c r="A17" s="150" t="s">
        <v>50</v>
      </c>
      <c r="B17" s="151"/>
      <c r="C17" s="33">
        <v>1</v>
      </c>
      <c r="D17" s="34" t="s">
        <v>13</v>
      </c>
      <c r="E17" s="29">
        <v>0</v>
      </c>
      <c r="F17" s="44">
        <f>E17*C17</f>
        <v>0</v>
      </c>
      <c r="G17" s="91"/>
      <c r="H17" s="92"/>
      <c r="I17" s="20"/>
      <c r="J17" s="21"/>
    </row>
    <row r="18" spans="1:9" ht="12.75">
      <c r="A18" s="150" t="s">
        <v>48</v>
      </c>
      <c r="B18" s="151"/>
      <c r="C18" s="33">
        <v>1</v>
      </c>
      <c r="D18" s="34" t="s">
        <v>13</v>
      </c>
      <c r="E18" s="29">
        <v>0</v>
      </c>
      <c r="F18" s="44">
        <f>E18*C18</f>
        <v>0</v>
      </c>
      <c r="G18" s="91"/>
      <c r="H18" s="92"/>
      <c r="I18" s="20"/>
    </row>
    <row r="19" spans="1:9" ht="12.75">
      <c r="A19" s="74"/>
      <c r="B19" s="75"/>
      <c r="C19" s="33"/>
      <c r="D19" s="34"/>
      <c r="E19" s="29"/>
      <c r="F19" s="44"/>
      <c r="G19" s="91"/>
      <c r="H19" s="92"/>
      <c r="I19" s="20"/>
    </row>
    <row r="20" spans="1:9" ht="12.75">
      <c r="A20" s="74"/>
      <c r="B20" s="75"/>
      <c r="C20" s="33"/>
      <c r="D20" s="34"/>
      <c r="E20" s="29"/>
      <c r="F20" s="44"/>
      <c r="G20" s="91"/>
      <c r="H20" s="92"/>
      <c r="I20" s="20"/>
    </row>
    <row r="21" spans="1:9" ht="12.75">
      <c r="A21" s="74"/>
      <c r="B21" s="75"/>
      <c r="C21" s="33"/>
      <c r="D21" s="34"/>
      <c r="E21" s="29"/>
      <c r="F21" s="44"/>
      <c r="G21" s="91"/>
      <c r="H21" s="92"/>
      <c r="I21" s="20"/>
    </row>
    <row r="22" spans="1:9" ht="12.75">
      <c r="A22" s="150"/>
      <c r="B22" s="151"/>
      <c r="C22" s="33"/>
      <c r="D22" s="34"/>
      <c r="E22" s="29"/>
      <c r="F22" s="44"/>
      <c r="G22" s="91"/>
      <c r="H22" s="92"/>
      <c r="I22" s="20"/>
    </row>
    <row r="23" spans="1:9" ht="12.75">
      <c r="A23" s="150"/>
      <c r="B23" s="151"/>
      <c r="C23" s="33"/>
      <c r="D23" s="34"/>
      <c r="E23" s="29"/>
      <c r="F23" s="44"/>
      <c r="G23" s="91"/>
      <c r="H23" s="92"/>
      <c r="I23" s="20"/>
    </row>
    <row r="24" spans="1:9" ht="12.75">
      <c r="A24" s="74"/>
      <c r="B24" s="75"/>
      <c r="C24" s="33"/>
      <c r="D24" s="34"/>
      <c r="E24" s="29"/>
      <c r="F24" s="44"/>
      <c r="G24" s="91"/>
      <c r="H24" s="92"/>
      <c r="I24" s="20"/>
    </row>
    <row r="25" spans="1:9" ht="12.75">
      <c r="A25" s="150"/>
      <c r="B25" s="151"/>
      <c r="C25" s="35"/>
      <c r="D25" s="34"/>
      <c r="E25" s="29"/>
      <c r="F25" s="44"/>
      <c r="G25" s="91"/>
      <c r="H25" s="92"/>
      <c r="I25" s="20"/>
    </row>
    <row r="26" spans="1:9" ht="12.75">
      <c r="A26" s="150" t="s">
        <v>55</v>
      </c>
      <c r="B26" s="151"/>
      <c r="C26" s="35"/>
      <c r="D26" s="34"/>
      <c r="E26" s="29"/>
      <c r="F26" s="44">
        <f>SUM(F15:F25)</f>
        <v>0</v>
      </c>
      <c r="G26" s="91"/>
      <c r="H26" s="92"/>
      <c r="I26" s="20"/>
    </row>
    <row r="27" spans="1:8" ht="21" thickBot="1">
      <c r="A27" s="142" t="s">
        <v>15</v>
      </c>
      <c r="B27" s="143"/>
      <c r="C27" s="6" t="s">
        <v>8</v>
      </c>
      <c r="D27" s="6" t="s">
        <v>11</v>
      </c>
      <c r="E27" s="60" t="s">
        <v>12</v>
      </c>
      <c r="F27" s="23" t="s">
        <v>18</v>
      </c>
      <c r="G27" s="144"/>
      <c r="H27" s="145"/>
    </row>
    <row r="28" spans="1:8" ht="12.75">
      <c r="A28" s="146"/>
      <c r="B28" s="147"/>
      <c r="C28" s="32"/>
      <c r="D28" s="36"/>
      <c r="E28" s="28"/>
      <c r="F28" s="43"/>
      <c r="G28" s="95"/>
      <c r="H28" s="96"/>
    </row>
    <row r="29" spans="1:8" ht="12.75">
      <c r="A29" s="74" t="s">
        <v>24</v>
      </c>
      <c r="B29" s="75"/>
      <c r="C29" s="33">
        <v>1</v>
      </c>
      <c r="D29" s="34" t="s">
        <v>13</v>
      </c>
      <c r="E29" s="29">
        <v>0</v>
      </c>
      <c r="F29" s="44">
        <f>E29*C29</f>
        <v>0</v>
      </c>
      <c r="G29" s="91"/>
      <c r="H29" s="92"/>
    </row>
    <row r="30" spans="1:8" ht="12.75">
      <c r="A30" s="74" t="s">
        <v>16</v>
      </c>
      <c r="B30" s="75"/>
      <c r="C30" s="37">
        <v>1</v>
      </c>
      <c r="D30" s="34" t="s">
        <v>13</v>
      </c>
      <c r="E30" s="31">
        <v>0</v>
      </c>
      <c r="F30" s="44">
        <f>E30*C30</f>
        <v>0</v>
      </c>
      <c r="G30" s="91"/>
      <c r="H30" s="92"/>
    </row>
    <row r="31" spans="1:8" ht="13.5" thickBot="1">
      <c r="A31" s="140" t="s">
        <v>51</v>
      </c>
      <c r="B31" s="141"/>
      <c r="C31" s="37">
        <v>2</v>
      </c>
      <c r="D31" s="33" t="s">
        <v>13</v>
      </c>
      <c r="E31" s="31">
        <v>0</v>
      </c>
      <c r="F31" s="44">
        <f>E31*C31</f>
        <v>0</v>
      </c>
      <c r="G31" s="91"/>
      <c r="H31" s="92"/>
    </row>
    <row r="32" spans="1:8" ht="13.5" thickBot="1">
      <c r="A32" s="136" t="s">
        <v>9</v>
      </c>
      <c r="B32" s="137"/>
      <c r="C32" s="49"/>
      <c r="D32" s="49"/>
      <c r="E32" s="61"/>
      <c r="F32" s="51">
        <f>F26+F29+F30+F31</f>
        <v>0</v>
      </c>
      <c r="G32" s="138"/>
      <c r="H32" s="139"/>
    </row>
  </sheetData>
  <sheetProtection password="C4B4" sheet="1" objects="1" scenarios="1"/>
  <mergeCells count="57">
    <mergeCell ref="B5:E5"/>
    <mergeCell ref="G5:H5"/>
    <mergeCell ref="B6:E6"/>
    <mergeCell ref="G6:H6"/>
    <mergeCell ref="A4:H4"/>
    <mergeCell ref="B1:E1"/>
    <mergeCell ref="F1:G1"/>
    <mergeCell ref="A2:H2"/>
    <mergeCell ref="B3:E3"/>
    <mergeCell ref="F3:G3"/>
    <mergeCell ref="A7:E7"/>
    <mergeCell ref="G7:H7"/>
    <mergeCell ref="A12:B12"/>
    <mergeCell ref="G12:H12"/>
    <mergeCell ref="G16:H16"/>
    <mergeCell ref="A8:H10"/>
    <mergeCell ref="A11:B11"/>
    <mergeCell ref="G11:H11"/>
    <mergeCell ref="A13:B13"/>
    <mergeCell ref="G13:H13"/>
    <mergeCell ref="A14:B14"/>
    <mergeCell ref="G14:H14"/>
    <mergeCell ref="A15:B15"/>
    <mergeCell ref="G15:H15"/>
    <mergeCell ref="A16:B16"/>
    <mergeCell ref="A19:B19"/>
    <mergeCell ref="G19:H19"/>
    <mergeCell ref="A18:B18"/>
    <mergeCell ref="G18:H18"/>
    <mergeCell ref="A17:B17"/>
    <mergeCell ref="G17:H17"/>
    <mergeCell ref="A24:B24"/>
    <mergeCell ref="G24:H24"/>
    <mergeCell ref="A20:B20"/>
    <mergeCell ref="G20:H20"/>
    <mergeCell ref="A21:B21"/>
    <mergeCell ref="A22:B22"/>
    <mergeCell ref="G22:H22"/>
    <mergeCell ref="A23:B23"/>
    <mergeCell ref="G23:H23"/>
    <mergeCell ref="G21:H21"/>
    <mergeCell ref="A32:B32"/>
    <mergeCell ref="G32:H32"/>
    <mergeCell ref="A29:B29"/>
    <mergeCell ref="G29:H29"/>
    <mergeCell ref="A30:B30"/>
    <mergeCell ref="G30:H30"/>
    <mergeCell ref="A31:B31"/>
    <mergeCell ref="G31:H31"/>
    <mergeCell ref="A25:B25"/>
    <mergeCell ref="G25:H25"/>
    <mergeCell ref="A28:B28"/>
    <mergeCell ref="G28:H28"/>
    <mergeCell ref="A26:B26"/>
    <mergeCell ref="G26:H26"/>
    <mergeCell ref="A27:B27"/>
    <mergeCell ref="G27:H27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Prochazka</dc:creator>
  <cp:keywords/>
  <dc:description/>
  <cp:lastModifiedBy>Werner</cp:lastModifiedBy>
  <cp:lastPrinted>2020-02-20T08:14:15Z</cp:lastPrinted>
  <dcterms:created xsi:type="dcterms:W3CDTF">2006-10-13T10:03:12Z</dcterms:created>
  <dcterms:modified xsi:type="dcterms:W3CDTF">2020-10-07T10:33:30Z</dcterms:modified>
  <cp:category/>
  <cp:version/>
  <cp:contentType/>
  <cp:contentStatus/>
</cp:coreProperties>
</file>