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ulasek\Documents\Výběrová řízení\Výběrová řízení 2021\20_Sanace_spár\"/>
    </mc:Choice>
  </mc:AlternateContent>
  <xr:revisionPtr revIDLastSave="0" documentId="8_{7C4BA7CF-213A-42C5-9556-F7A652B73873}" xr6:coauthVersionLast="46" xr6:coauthVersionMax="46" xr10:uidLastSave="{00000000-0000-0000-0000-000000000000}"/>
  <bookViews>
    <workbookView xWindow="28680" yWindow="-120" windowWidth="25440" windowHeight="15540"/>
  </bookViews>
  <sheets>
    <sheet name="sprá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D67" i="1"/>
  <c r="D46" i="1"/>
  <c r="D81" i="1"/>
  <c r="D83" i="1"/>
  <c r="D23" i="1"/>
  <c r="D15" i="1"/>
  <c r="D85" i="1"/>
</calcChain>
</file>

<file path=xl/sharedStrings.xml><?xml version="1.0" encoding="utf-8"?>
<sst xmlns="http://schemas.openxmlformats.org/spreadsheetml/2006/main" count="270" uniqueCount="143">
  <si>
    <t>Silnice</t>
  </si>
  <si>
    <t>Místopis</t>
  </si>
  <si>
    <t>délka [bm]</t>
  </si>
  <si>
    <t>druh trhlin</t>
  </si>
  <si>
    <t>oblast</t>
  </si>
  <si>
    <t>SÚS JMK</t>
  </si>
  <si>
    <t>celkem</t>
  </si>
  <si>
    <t>IV. Odstavce 2 budou objednatelem hrazeny pouze skutečně a řádně provedené práce stanovené</t>
  </si>
  <si>
    <t>v protokolu o předání prací.</t>
  </si>
  <si>
    <t>Předpokládaný rozsah  prací bude upraven protokolem o zahájení prací. Dle smlouvy o dílo článku</t>
  </si>
  <si>
    <t xml:space="preserve">Specifikace úseků s prořezáním </t>
  </si>
  <si>
    <t xml:space="preserve">Specifikace úseků bez prořezání </t>
  </si>
  <si>
    <t>celkem s frézováním a bez frézování</t>
  </si>
  <si>
    <t>Sever</t>
  </si>
  <si>
    <t>Silnice II. a III. třídy oblast Sever celkem</t>
  </si>
  <si>
    <t>Střed</t>
  </si>
  <si>
    <t>Silnice II. a III. třídy oblast Střed celkem</t>
  </si>
  <si>
    <t>Jih</t>
  </si>
  <si>
    <t>Silnice II. a III. třídy oblast Jih celkem</t>
  </si>
  <si>
    <t>Západ</t>
  </si>
  <si>
    <t>Silnice II. a III. třídy oblast Západ celkem</t>
  </si>
  <si>
    <t>podélné i příčné</t>
  </si>
  <si>
    <t>II/377</t>
  </si>
  <si>
    <t>příčné</t>
  </si>
  <si>
    <t>II/150</t>
  </si>
  <si>
    <t>II/423</t>
  </si>
  <si>
    <t>II/398</t>
  </si>
  <si>
    <t>podélné</t>
  </si>
  <si>
    <t>podélné, příčné</t>
  </si>
  <si>
    <t>II/152</t>
  </si>
  <si>
    <t>II/380</t>
  </si>
  <si>
    <t>II/393</t>
  </si>
  <si>
    <t>III/37370</t>
  </si>
  <si>
    <t>III/4997</t>
  </si>
  <si>
    <t>II/426</t>
  </si>
  <si>
    <t>III/4301</t>
  </si>
  <si>
    <t>III/398 10</t>
  </si>
  <si>
    <t>Sanace trhlin 2021 - silnice II. a III. třídy v Jihomoravském kraji - předpokládaný rozsah</t>
  </si>
  <si>
    <t>II/378</t>
  </si>
  <si>
    <t>Lipovec průtah</t>
  </si>
  <si>
    <t>kruháč u rybníčku Rájec - kř.Kuničky</t>
  </si>
  <si>
    <t>Žďárná - hr. kraje</t>
  </si>
  <si>
    <t>III/3765</t>
  </si>
  <si>
    <t>I/43 u Voděrad - Účel.komunikace SEDOS</t>
  </si>
  <si>
    <t>III/3846</t>
  </si>
  <si>
    <t>Kníničky (hr. okresu) - směr Jinačovice</t>
  </si>
  <si>
    <t xml:space="preserve">Sever </t>
  </si>
  <si>
    <t>II/416</t>
  </si>
  <si>
    <t>Židlochovice 26,910 - 27,200</t>
  </si>
  <si>
    <t>příčné, podélné, síťové</t>
  </si>
  <si>
    <t>II/425</t>
  </si>
  <si>
    <t>Holasice - Židlochovice 1,820 - 8,212</t>
  </si>
  <si>
    <t>III/15275</t>
  </si>
  <si>
    <t>Moravany - Nebovidy 2,251 - 3,941</t>
  </si>
  <si>
    <t>III/15270</t>
  </si>
  <si>
    <t>Ostopovice - Střelice 4,457 - 6,930</t>
  </si>
  <si>
    <t>III/15273</t>
  </si>
  <si>
    <t>Moravany - Ostopovice  2,035 - 3,337</t>
  </si>
  <si>
    <t>III/41619</t>
  </si>
  <si>
    <t>Židlochovice - Hrušovany obchv. 0,660 - 3,121</t>
  </si>
  <si>
    <t>II/430</t>
  </si>
  <si>
    <t>začátek VY od Tučap km 27,159 po křiž. S III/0462 km 29,874</t>
  </si>
  <si>
    <t>Čučice -Ketkovice</t>
  </si>
  <si>
    <t>síťové</t>
  </si>
  <si>
    <t>Ketkovice - HR TR</t>
  </si>
  <si>
    <t>II/386</t>
  </si>
  <si>
    <t>Ostrovačice - Nové Dvory</t>
  </si>
  <si>
    <t>síťové a příčné</t>
  </si>
  <si>
    <t>Podolí, průtah od II/430</t>
  </si>
  <si>
    <t>III/3831</t>
  </si>
  <si>
    <t>Kanice, výjezd na Babice po konec obce</t>
  </si>
  <si>
    <t>II/383</t>
  </si>
  <si>
    <t>Ochoz u Brna, od Hádku, klesání v obci po úřad</t>
  </si>
  <si>
    <t>III/0475</t>
  </si>
  <si>
    <t>Rousínov k ČD</t>
  </si>
  <si>
    <t>II/418</t>
  </si>
  <si>
    <t>Bošovice - Velké Hostěrádky</t>
  </si>
  <si>
    <t>III/43340</t>
  </si>
  <si>
    <t>Staré Hvězdlice</t>
  </si>
  <si>
    <t>III/00221</t>
  </si>
  <si>
    <t>Nadjezd nad ČD</t>
  </si>
  <si>
    <t>III/4231</t>
  </si>
  <si>
    <t>x s II/425 - po most přes D2</t>
  </si>
  <si>
    <t>II/381</t>
  </si>
  <si>
    <t>x s II/420 - po x s III/0544 Diváky</t>
  </si>
  <si>
    <t>x s III/4217 po x s II/380</t>
  </si>
  <si>
    <t>podélné a příčné</t>
  </si>
  <si>
    <t>x s II/381 po x s III/4213</t>
  </si>
  <si>
    <t>III/42111</t>
  </si>
  <si>
    <t>Morkůvky (konec obce) - Boleradice</t>
  </si>
  <si>
    <t>Hustopeče průtah</t>
  </si>
  <si>
    <t>III/41621</t>
  </si>
  <si>
    <t>Iváň - Vranovice</t>
  </si>
  <si>
    <t>Nosislav - Velké Němčice</t>
  </si>
  <si>
    <t>III/0523</t>
  </si>
  <si>
    <t>Mikulov - Ottenthal</t>
  </si>
  <si>
    <t>III/42117</t>
  </si>
  <si>
    <t>Lednice (kruháč) - Bulhary konec obce</t>
  </si>
  <si>
    <t>Čejč průtah</t>
  </si>
  <si>
    <t>Josefov - x s I/55 Lužice</t>
  </si>
  <si>
    <t>III/42222</t>
  </si>
  <si>
    <t>Dolní Bojanovice průtah</t>
  </si>
  <si>
    <t>III/4234</t>
  </si>
  <si>
    <t>Dolní Bojanovice - Josefov</t>
  </si>
  <si>
    <t>III/4262</t>
  </si>
  <si>
    <t xml:space="preserve">Sudoměřice - x s I/70 </t>
  </si>
  <si>
    <t xml:space="preserve">II/380 </t>
  </si>
  <si>
    <t>Hodonín</t>
  </si>
  <si>
    <t xml:space="preserve">II/422 </t>
  </si>
  <si>
    <t>Svatobořice průtah (KD - ZŠ)</t>
  </si>
  <si>
    <t xml:space="preserve">podélné </t>
  </si>
  <si>
    <t>Bukovany - Ostrovánky (průtah)</t>
  </si>
  <si>
    <t>Bzenec - Strážnice</t>
  </si>
  <si>
    <t>Lučina - Tvarožná Lhota</t>
  </si>
  <si>
    <t>III/49918</t>
  </si>
  <si>
    <t>Tasov - Hrubá Vrbka</t>
  </si>
  <si>
    <t>západ</t>
  </si>
  <si>
    <t>II/413</t>
  </si>
  <si>
    <t>kř. III/413 5 - Rybníky</t>
  </si>
  <si>
    <t>II/396</t>
  </si>
  <si>
    <t>kř. Bohutice - kř. Vedrovice</t>
  </si>
  <si>
    <t>Polánka - kř. Rokytná</t>
  </si>
  <si>
    <t>II/399</t>
  </si>
  <si>
    <t>Únanov - Plaveč</t>
  </si>
  <si>
    <t>II/408</t>
  </si>
  <si>
    <t>Valtrovice - Hrádek</t>
  </si>
  <si>
    <t>kř. I/38 - Nový Šaldorf konec obce</t>
  </si>
  <si>
    <t>kř. III/399 18 - Mikulovice</t>
  </si>
  <si>
    <t>III/413 20</t>
  </si>
  <si>
    <t>kř. II/413 - Šatov</t>
  </si>
  <si>
    <t>Hrádek - Hevlín</t>
  </si>
  <si>
    <t>III/408 34</t>
  </si>
  <si>
    <t>Tasovice - intravilán</t>
  </si>
  <si>
    <t>III/408 41</t>
  </si>
  <si>
    <t>III/396 11</t>
  </si>
  <si>
    <t>Vlasatice - Velký Dvůr</t>
  </si>
  <si>
    <t xml:space="preserve">III/414 3 </t>
  </si>
  <si>
    <t>Jevišovka - intravilán</t>
  </si>
  <si>
    <t>Lesná - kř. II/408 - Vranov n.D</t>
  </si>
  <si>
    <t>Boskovštejn - Jevišovice</t>
  </si>
  <si>
    <t>Šumná - Lesná</t>
  </si>
  <si>
    <t>Vranov n.D. - Lančov</t>
  </si>
  <si>
    <t>Lančov - Podhradí 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</si>
</sst>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\ &quot;Kč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3" fontId="2" fillId="3" borderId="0" xfId="0" applyNumberFormat="1" applyFont="1" applyFill="1"/>
    <xf numFmtId="0" fontId="0" fillId="3" borderId="0" xfId="0" applyFill="1"/>
    <xf numFmtId="0" fontId="0" fillId="0" borderId="4" xfId="0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6" xfId="0" applyNumberFormat="1" applyFont="1" applyFill="1" applyBorder="1"/>
    <xf numFmtId="0" fontId="0" fillId="2" borderId="7" xfId="0" applyFill="1" applyBorder="1"/>
    <xf numFmtId="0" fontId="0" fillId="0" borderId="4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170" fontId="5" fillId="0" borderId="0" xfId="0" applyNumberFormat="1" applyFont="1" applyFill="1"/>
    <xf numFmtId="0" fontId="0" fillId="0" borderId="0" xfId="0" applyFill="1"/>
    <xf numFmtId="3" fontId="2" fillId="2" borderId="8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0" borderId="4" xfId="0" applyBorder="1"/>
    <xf numFmtId="0" fontId="4" fillId="0" borderId="18" xfId="0" applyFont="1" applyBorder="1"/>
    <xf numFmtId="0" fontId="0" fillId="0" borderId="22" xfId="0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0" fontId="0" fillId="0" borderId="29" xfId="0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3" fontId="0" fillId="0" borderId="4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tabSelected="1" workbookViewId="0">
      <selection activeCell="F92" sqref="F92"/>
    </sheetView>
  </sheetViews>
  <sheetFormatPr defaultRowHeight="12.75" x14ac:dyDescent="0.2"/>
  <cols>
    <col min="1" max="1" width="10.42578125" style="1" customWidth="1"/>
    <col min="2" max="2" width="17.140625" style="7" customWidth="1"/>
    <col min="3" max="3" width="51.85546875" customWidth="1"/>
    <col min="4" max="4" width="11.140625" style="2" customWidth="1"/>
    <col min="5" max="5" width="22" customWidth="1"/>
  </cols>
  <sheetData>
    <row r="2" spans="1:5" ht="15.75" x14ac:dyDescent="0.25">
      <c r="A2" s="56" t="s">
        <v>37</v>
      </c>
      <c r="B2" s="56"/>
      <c r="C2" s="56"/>
      <c r="D2" s="56"/>
      <c r="E2" s="56"/>
    </row>
    <row r="3" spans="1:5" ht="15.75" x14ac:dyDescent="0.25">
      <c r="A3" s="8"/>
    </row>
    <row r="4" spans="1:5" x14ac:dyDescent="0.2">
      <c r="A4" s="52" t="s">
        <v>9</v>
      </c>
      <c r="B4" s="52"/>
      <c r="C4" s="52"/>
      <c r="D4" s="52"/>
      <c r="E4" s="52"/>
    </row>
    <row r="5" spans="1:5" x14ac:dyDescent="0.2">
      <c r="A5" s="52" t="s">
        <v>7</v>
      </c>
      <c r="B5" s="52"/>
      <c r="C5" s="52"/>
      <c r="D5" s="52"/>
      <c r="E5" s="52"/>
    </row>
    <row r="6" spans="1:5" x14ac:dyDescent="0.2">
      <c r="A6" s="52" t="s">
        <v>8</v>
      </c>
      <c r="B6" s="52"/>
      <c r="C6" s="52"/>
      <c r="D6" s="52"/>
      <c r="E6" s="52"/>
    </row>
    <row r="7" spans="1:5" ht="16.5" thickBot="1" x14ac:dyDescent="0.3">
      <c r="A7" s="8"/>
    </row>
    <row r="8" spans="1:5" ht="16.5" thickBot="1" x14ac:dyDescent="0.3">
      <c r="A8" s="53" t="s">
        <v>10</v>
      </c>
      <c r="B8" s="54"/>
      <c r="C8" s="54"/>
      <c r="D8" s="54"/>
      <c r="E8" s="55"/>
    </row>
    <row r="9" spans="1:5" ht="21.75" customHeight="1" x14ac:dyDescent="0.2">
      <c r="A9" s="3" t="s">
        <v>4</v>
      </c>
      <c r="B9" s="4" t="s">
        <v>0</v>
      </c>
      <c r="C9" s="4" t="s">
        <v>1</v>
      </c>
      <c r="D9" s="5" t="s">
        <v>2</v>
      </c>
      <c r="E9" s="6" t="s">
        <v>3</v>
      </c>
    </row>
    <row r="10" spans="1:5" x14ac:dyDescent="0.2">
      <c r="A10" s="17" t="s">
        <v>46</v>
      </c>
      <c r="B10" s="13" t="s">
        <v>38</v>
      </c>
      <c r="C10" s="25" t="s">
        <v>39</v>
      </c>
      <c r="D10" s="25">
        <v>2000</v>
      </c>
      <c r="E10" s="26" t="s">
        <v>21</v>
      </c>
    </row>
    <row r="11" spans="1:5" x14ac:dyDescent="0.2">
      <c r="A11" s="17" t="s">
        <v>46</v>
      </c>
      <c r="B11" s="13" t="s">
        <v>22</v>
      </c>
      <c r="C11" s="25" t="s">
        <v>40</v>
      </c>
      <c r="D11" s="25">
        <v>1000</v>
      </c>
      <c r="E11" s="26" t="s">
        <v>21</v>
      </c>
    </row>
    <row r="12" spans="1:5" x14ac:dyDescent="0.2">
      <c r="A12" s="17" t="s">
        <v>46</v>
      </c>
      <c r="B12" s="13" t="s">
        <v>24</v>
      </c>
      <c r="C12" s="25" t="s">
        <v>41</v>
      </c>
      <c r="D12" s="25">
        <v>3000</v>
      </c>
      <c r="E12" s="26" t="s">
        <v>21</v>
      </c>
    </row>
    <row r="13" spans="1:5" x14ac:dyDescent="0.2">
      <c r="A13" s="17" t="s">
        <v>46</v>
      </c>
      <c r="B13" s="13" t="s">
        <v>42</v>
      </c>
      <c r="C13" s="25" t="s">
        <v>43</v>
      </c>
      <c r="D13" s="25">
        <v>3000</v>
      </c>
      <c r="E13" s="26" t="s">
        <v>21</v>
      </c>
    </row>
    <row r="14" spans="1:5" x14ac:dyDescent="0.2">
      <c r="A14" s="17" t="s">
        <v>46</v>
      </c>
      <c r="B14" s="13" t="s">
        <v>44</v>
      </c>
      <c r="C14" s="25" t="s">
        <v>45</v>
      </c>
      <c r="D14" s="25">
        <v>3000</v>
      </c>
      <c r="E14" s="26" t="s">
        <v>21</v>
      </c>
    </row>
    <row r="15" spans="1:5" ht="13.5" thickBot="1" x14ac:dyDescent="0.25">
      <c r="A15" s="23" t="s">
        <v>13</v>
      </c>
      <c r="B15" s="57" t="s">
        <v>14</v>
      </c>
      <c r="C15" s="58"/>
      <c r="D15" s="22">
        <f>SUM(D10:D14)</f>
        <v>12000</v>
      </c>
      <c r="E15" s="24"/>
    </row>
    <row r="16" spans="1:5" x14ac:dyDescent="0.2">
      <c r="A16" s="27" t="s">
        <v>15</v>
      </c>
      <c r="B16" s="28" t="s">
        <v>47</v>
      </c>
      <c r="C16" s="28" t="s">
        <v>48</v>
      </c>
      <c r="D16" s="28">
        <v>250</v>
      </c>
      <c r="E16" s="29" t="s">
        <v>49</v>
      </c>
    </row>
    <row r="17" spans="1:5" x14ac:dyDescent="0.2">
      <c r="A17" s="30" t="s">
        <v>15</v>
      </c>
      <c r="B17" s="31" t="s">
        <v>50</v>
      </c>
      <c r="C17" s="31" t="s">
        <v>51</v>
      </c>
      <c r="D17" s="31">
        <v>4200</v>
      </c>
      <c r="E17" s="32" t="s">
        <v>49</v>
      </c>
    </row>
    <row r="18" spans="1:5" x14ac:dyDescent="0.2">
      <c r="A18" s="30" t="s">
        <v>15</v>
      </c>
      <c r="B18" s="31" t="s">
        <v>52</v>
      </c>
      <c r="C18" s="31" t="s">
        <v>53</v>
      </c>
      <c r="D18" s="31">
        <v>1200</v>
      </c>
      <c r="E18" s="32" t="s">
        <v>49</v>
      </c>
    </row>
    <row r="19" spans="1:5" x14ac:dyDescent="0.2">
      <c r="A19" s="30" t="s">
        <v>15</v>
      </c>
      <c r="B19" s="31" t="s">
        <v>54</v>
      </c>
      <c r="C19" s="31" t="s">
        <v>55</v>
      </c>
      <c r="D19" s="31">
        <v>900</v>
      </c>
      <c r="E19" s="32" t="s">
        <v>49</v>
      </c>
    </row>
    <row r="20" spans="1:5" x14ac:dyDescent="0.2">
      <c r="A20" s="30" t="s">
        <v>15</v>
      </c>
      <c r="B20" s="31" t="s">
        <v>56</v>
      </c>
      <c r="C20" s="31" t="s">
        <v>57</v>
      </c>
      <c r="D20" s="31">
        <v>500</v>
      </c>
      <c r="E20" s="32" t="s">
        <v>49</v>
      </c>
    </row>
    <row r="21" spans="1:5" ht="13.5" thickBot="1" x14ac:dyDescent="0.25">
      <c r="A21" s="33" t="s">
        <v>15</v>
      </c>
      <c r="B21" s="35" t="s">
        <v>58</v>
      </c>
      <c r="C21" s="35" t="s">
        <v>59</v>
      </c>
      <c r="D21" s="35">
        <v>4800</v>
      </c>
      <c r="E21" s="37" t="s">
        <v>49</v>
      </c>
    </row>
    <row r="22" spans="1:5" ht="26.25" thickBot="1" x14ac:dyDescent="0.25">
      <c r="A22" s="33" t="s">
        <v>15</v>
      </c>
      <c r="B22" s="34" t="s">
        <v>60</v>
      </c>
      <c r="C22" s="34" t="s">
        <v>61</v>
      </c>
      <c r="D22" s="38">
        <v>9000</v>
      </c>
      <c r="E22" s="36" t="s">
        <v>28</v>
      </c>
    </row>
    <row r="23" spans="1:5" x14ac:dyDescent="0.2">
      <c r="A23" s="23" t="s">
        <v>15</v>
      </c>
      <c r="B23" s="59" t="s">
        <v>16</v>
      </c>
      <c r="C23" s="59"/>
      <c r="D23" s="22">
        <f>SUM(D16:D22)</f>
        <v>20850</v>
      </c>
      <c r="E23" s="24"/>
    </row>
    <row r="24" spans="1:5" x14ac:dyDescent="0.2">
      <c r="A24" s="17" t="s">
        <v>17</v>
      </c>
      <c r="B24" s="13" t="s">
        <v>79</v>
      </c>
      <c r="C24" s="25" t="s">
        <v>80</v>
      </c>
      <c r="D24" s="25">
        <v>50</v>
      </c>
      <c r="E24" s="26" t="s">
        <v>27</v>
      </c>
    </row>
    <row r="25" spans="1:5" x14ac:dyDescent="0.2">
      <c r="A25" s="17" t="s">
        <v>17</v>
      </c>
      <c r="B25" s="13" t="s">
        <v>81</v>
      </c>
      <c r="C25" s="25" t="s">
        <v>82</v>
      </c>
      <c r="D25" s="25">
        <v>200</v>
      </c>
      <c r="E25" s="26" t="s">
        <v>23</v>
      </c>
    </row>
    <row r="26" spans="1:5" x14ac:dyDescent="0.2">
      <c r="A26" s="17" t="s">
        <v>17</v>
      </c>
      <c r="B26" s="13" t="s">
        <v>83</v>
      </c>
      <c r="C26" s="25" t="s">
        <v>84</v>
      </c>
      <c r="D26" s="25">
        <v>50</v>
      </c>
      <c r="E26" s="26" t="s">
        <v>27</v>
      </c>
    </row>
    <row r="27" spans="1:5" x14ac:dyDescent="0.2">
      <c r="A27" s="17" t="s">
        <v>17</v>
      </c>
      <c r="B27" s="13" t="s">
        <v>83</v>
      </c>
      <c r="C27" s="25" t="s">
        <v>85</v>
      </c>
      <c r="D27" s="25">
        <v>300</v>
      </c>
      <c r="E27" s="26" t="s">
        <v>86</v>
      </c>
    </row>
    <row r="28" spans="1:5" x14ac:dyDescent="0.2">
      <c r="A28" s="17" t="s">
        <v>17</v>
      </c>
      <c r="B28" s="13" t="s">
        <v>30</v>
      </c>
      <c r="C28" s="25" t="s">
        <v>87</v>
      </c>
      <c r="D28" s="25">
        <v>300</v>
      </c>
      <c r="E28" s="26" t="s">
        <v>86</v>
      </c>
    </row>
    <row r="29" spans="1:5" x14ac:dyDescent="0.2">
      <c r="A29" s="17" t="s">
        <v>17</v>
      </c>
      <c r="B29" s="13" t="s">
        <v>88</v>
      </c>
      <c r="C29" s="25" t="s">
        <v>89</v>
      </c>
      <c r="D29" s="25">
        <v>300</v>
      </c>
      <c r="E29" s="26" t="s">
        <v>86</v>
      </c>
    </row>
    <row r="30" spans="1:5" x14ac:dyDescent="0.2">
      <c r="A30" s="17" t="s">
        <v>17</v>
      </c>
      <c r="B30" s="13" t="s">
        <v>50</v>
      </c>
      <c r="C30" s="25" t="s">
        <v>90</v>
      </c>
      <c r="D30" s="25">
        <v>300</v>
      </c>
      <c r="E30" s="26" t="s">
        <v>23</v>
      </c>
    </row>
    <row r="31" spans="1:5" x14ac:dyDescent="0.2">
      <c r="A31" s="17" t="s">
        <v>17</v>
      </c>
      <c r="B31" s="13" t="s">
        <v>91</v>
      </c>
      <c r="C31" s="25" t="s">
        <v>92</v>
      </c>
      <c r="D31" s="25">
        <v>700</v>
      </c>
      <c r="E31" s="26" t="s">
        <v>86</v>
      </c>
    </row>
    <row r="32" spans="1:5" x14ac:dyDescent="0.2">
      <c r="A32" s="17" t="s">
        <v>17</v>
      </c>
      <c r="B32" s="13" t="s">
        <v>50</v>
      </c>
      <c r="C32" s="25" t="s">
        <v>93</v>
      </c>
      <c r="D32" s="48">
        <v>1000</v>
      </c>
      <c r="E32" s="26" t="s">
        <v>86</v>
      </c>
    </row>
    <row r="33" spans="1:5" x14ac:dyDescent="0.2">
      <c r="A33" s="17" t="s">
        <v>17</v>
      </c>
      <c r="B33" s="13" t="s">
        <v>94</v>
      </c>
      <c r="C33" s="25" t="s">
        <v>95</v>
      </c>
      <c r="D33" s="25">
        <v>300</v>
      </c>
      <c r="E33" s="26" t="s">
        <v>86</v>
      </c>
    </row>
    <row r="34" spans="1:5" x14ac:dyDescent="0.2">
      <c r="A34" s="17" t="s">
        <v>17</v>
      </c>
      <c r="B34" s="13" t="s">
        <v>96</v>
      </c>
      <c r="C34" s="25" t="s">
        <v>97</v>
      </c>
      <c r="D34" s="48">
        <v>1000</v>
      </c>
      <c r="E34" s="26" t="s">
        <v>86</v>
      </c>
    </row>
    <row r="35" spans="1:5" x14ac:dyDescent="0.2">
      <c r="A35" s="17" t="s">
        <v>17</v>
      </c>
      <c r="B35" s="13" t="s">
        <v>30</v>
      </c>
      <c r="C35" s="25" t="s">
        <v>98</v>
      </c>
      <c r="D35" s="25">
        <v>300</v>
      </c>
      <c r="E35" s="26" t="s">
        <v>86</v>
      </c>
    </row>
    <row r="36" spans="1:5" x14ac:dyDescent="0.2">
      <c r="A36" s="17" t="s">
        <v>17</v>
      </c>
      <c r="B36" s="13" t="s">
        <v>25</v>
      </c>
      <c r="C36" s="25" t="s">
        <v>99</v>
      </c>
      <c r="D36" s="25">
        <v>1450</v>
      </c>
      <c r="E36" s="26" t="s">
        <v>86</v>
      </c>
    </row>
    <row r="37" spans="1:5" x14ac:dyDescent="0.2">
      <c r="A37" s="17" t="s">
        <v>17</v>
      </c>
      <c r="B37" s="13" t="s">
        <v>100</v>
      </c>
      <c r="C37" s="25" t="s">
        <v>101</v>
      </c>
      <c r="D37" s="25">
        <v>250</v>
      </c>
      <c r="E37" s="26" t="s">
        <v>86</v>
      </c>
    </row>
    <row r="38" spans="1:5" x14ac:dyDescent="0.2">
      <c r="A38" s="17" t="s">
        <v>17</v>
      </c>
      <c r="B38" s="13" t="s">
        <v>102</v>
      </c>
      <c r="C38" s="25" t="s">
        <v>103</v>
      </c>
      <c r="D38" s="25">
        <v>250</v>
      </c>
      <c r="E38" s="26" t="s">
        <v>86</v>
      </c>
    </row>
    <row r="39" spans="1:5" x14ac:dyDescent="0.2">
      <c r="A39" s="17" t="s">
        <v>17</v>
      </c>
      <c r="B39" s="13" t="s">
        <v>104</v>
      </c>
      <c r="C39" s="25" t="s">
        <v>105</v>
      </c>
      <c r="D39" s="25">
        <v>500</v>
      </c>
      <c r="E39" s="26" t="s">
        <v>86</v>
      </c>
    </row>
    <row r="40" spans="1:5" x14ac:dyDescent="0.2">
      <c r="A40" s="17" t="s">
        <v>17</v>
      </c>
      <c r="B40" s="13" t="s">
        <v>106</v>
      </c>
      <c r="C40" s="25" t="s">
        <v>107</v>
      </c>
      <c r="D40" s="25">
        <v>250</v>
      </c>
      <c r="E40" s="26" t="s">
        <v>86</v>
      </c>
    </row>
    <row r="41" spans="1:5" x14ac:dyDescent="0.2">
      <c r="A41" s="17" t="s">
        <v>17</v>
      </c>
      <c r="B41" s="13" t="s">
        <v>108</v>
      </c>
      <c r="C41" s="25" t="s">
        <v>109</v>
      </c>
      <c r="D41" s="25">
        <v>500</v>
      </c>
      <c r="E41" s="26" t="s">
        <v>110</v>
      </c>
    </row>
    <row r="42" spans="1:5" x14ac:dyDescent="0.2">
      <c r="A42" s="17" t="s">
        <v>17</v>
      </c>
      <c r="B42" s="13" t="s">
        <v>35</v>
      </c>
      <c r="C42" s="25" t="s">
        <v>111</v>
      </c>
      <c r="D42" s="25">
        <v>500</v>
      </c>
      <c r="E42" s="26" t="s">
        <v>110</v>
      </c>
    </row>
    <row r="43" spans="1:5" x14ac:dyDescent="0.2">
      <c r="A43" s="17" t="s">
        <v>17</v>
      </c>
      <c r="B43" s="13" t="s">
        <v>34</v>
      </c>
      <c r="C43" s="25" t="s">
        <v>112</v>
      </c>
      <c r="D43" s="25">
        <v>2500</v>
      </c>
      <c r="E43" s="26" t="s">
        <v>86</v>
      </c>
    </row>
    <row r="44" spans="1:5" x14ac:dyDescent="0.2">
      <c r="A44" s="17" t="s">
        <v>17</v>
      </c>
      <c r="B44" s="13" t="s">
        <v>33</v>
      </c>
      <c r="C44" s="25" t="s">
        <v>113</v>
      </c>
      <c r="D44" s="25">
        <v>1500</v>
      </c>
      <c r="E44" s="26" t="s">
        <v>86</v>
      </c>
    </row>
    <row r="45" spans="1:5" x14ac:dyDescent="0.2">
      <c r="A45" s="17" t="s">
        <v>17</v>
      </c>
      <c r="B45" s="13" t="s">
        <v>114</v>
      </c>
      <c r="C45" s="25" t="s">
        <v>115</v>
      </c>
      <c r="D45" s="25">
        <v>500</v>
      </c>
      <c r="E45" s="26" t="s">
        <v>86</v>
      </c>
    </row>
    <row r="46" spans="1:5" x14ac:dyDescent="0.2">
      <c r="A46" s="23" t="s">
        <v>17</v>
      </c>
      <c r="B46" s="50" t="s">
        <v>18</v>
      </c>
      <c r="C46" s="51"/>
      <c r="D46" s="22">
        <f>SUM(D24:D45)</f>
        <v>13000</v>
      </c>
      <c r="E46" s="24"/>
    </row>
    <row r="47" spans="1:5" x14ac:dyDescent="0.2">
      <c r="A47" s="17" t="s">
        <v>116</v>
      </c>
      <c r="B47" s="13" t="s">
        <v>117</v>
      </c>
      <c r="C47" s="25" t="s">
        <v>118</v>
      </c>
      <c r="D47" s="25">
        <v>650</v>
      </c>
      <c r="E47" s="26" t="s">
        <v>86</v>
      </c>
    </row>
    <row r="48" spans="1:5" x14ac:dyDescent="0.2">
      <c r="A48" s="17" t="s">
        <v>116</v>
      </c>
      <c r="B48" s="13" t="s">
        <v>119</v>
      </c>
      <c r="C48" s="25" t="s">
        <v>120</v>
      </c>
      <c r="D48" s="25">
        <v>1700</v>
      </c>
      <c r="E48" s="26" t="s">
        <v>86</v>
      </c>
    </row>
    <row r="49" spans="1:5" x14ac:dyDescent="0.2">
      <c r="A49" s="17" t="s">
        <v>116</v>
      </c>
      <c r="B49" s="13" t="s">
        <v>29</v>
      </c>
      <c r="C49" s="25" t="s">
        <v>121</v>
      </c>
      <c r="D49" s="25">
        <v>2000</v>
      </c>
      <c r="E49" s="26" t="s">
        <v>86</v>
      </c>
    </row>
    <row r="50" spans="1:5" x14ac:dyDescent="0.2">
      <c r="A50" s="17" t="s">
        <v>116</v>
      </c>
      <c r="B50" s="13" t="s">
        <v>122</v>
      </c>
      <c r="C50" s="25" t="s">
        <v>123</v>
      </c>
      <c r="D50" s="25">
        <v>1000</v>
      </c>
      <c r="E50" s="26" t="s">
        <v>86</v>
      </c>
    </row>
    <row r="51" spans="1:5" x14ac:dyDescent="0.2">
      <c r="A51" s="17" t="s">
        <v>116</v>
      </c>
      <c r="B51" s="13" t="s">
        <v>124</v>
      </c>
      <c r="C51" s="25" t="s">
        <v>125</v>
      </c>
      <c r="D51" s="25">
        <v>2200</v>
      </c>
      <c r="E51" s="26" t="s">
        <v>86</v>
      </c>
    </row>
    <row r="52" spans="1:5" x14ac:dyDescent="0.2">
      <c r="A52" s="17" t="s">
        <v>116</v>
      </c>
      <c r="B52" s="13" t="s">
        <v>117</v>
      </c>
      <c r="C52" s="25" t="s">
        <v>126</v>
      </c>
      <c r="D52" s="25">
        <v>500</v>
      </c>
      <c r="E52" s="26" t="s">
        <v>86</v>
      </c>
    </row>
    <row r="53" spans="1:5" x14ac:dyDescent="0.2">
      <c r="A53" s="17" t="s">
        <v>116</v>
      </c>
      <c r="B53" s="13" t="s">
        <v>26</v>
      </c>
      <c r="C53" s="25" t="s">
        <v>127</v>
      </c>
      <c r="D53" s="25">
        <v>400</v>
      </c>
      <c r="E53" s="26" t="s">
        <v>86</v>
      </c>
    </row>
    <row r="54" spans="1:5" x14ac:dyDescent="0.2">
      <c r="A54" s="17" t="s">
        <v>116</v>
      </c>
      <c r="B54" s="13" t="s">
        <v>128</v>
      </c>
      <c r="C54" s="25" t="s">
        <v>129</v>
      </c>
      <c r="D54" s="25">
        <v>200</v>
      </c>
      <c r="E54" s="26" t="s">
        <v>86</v>
      </c>
    </row>
    <row r="55" spans="1:5" x14ac:dyDescent="0.2">
      <c r="A55" s="17" t="s">
        <v>116</v>
      </c>
      <c r="B55" s="13" t="s">
        <v>124</v>
      </c>
      <c r="C55" s="25" t="s">
        <v>130</v>
      </c>
      <c r="D55" s="25">
        <v>1200</v>
      </c>
      <c r="E55" s="26" t="s">
        <v>86</v>
      </c>
    </row>
    <row r="56" spans="1:5" x14ac:dyDescent="0.2">
      <c r="A56" s="17" t="s">
        <v>116</v>
      </c>
      <c r="B56" s="13" t="s">
        <v>131</v>
      </c>
      <c r="C56" s="25" t="s">
        <v>132</v>
      </c>
      <c r="D56" s="25">
        <v>800</v>
      </c>
      <c r="E56" s="26" t="s">
        <v>86</v>
      </c>
    </row>
    <row r="57" spans="1:5" x14ac:dyDescent="0.2">
      <c r="A57" s="17" t="s">
        <v>116</v>
      </c>
      <c r="B57" s="13" t="s">
        <v>133</v>
      </c>
      <c r="C57" s="25" t="s">
        <v>132</v>
      </c>
      <c r="D57" s="25">
        <v>450</v>
      </c>
      <c r="E57" s="26" t="s">
        <v>86</v>
      </c>
    </row>
    <row r="58" spans="1:5" x14ac:dyDescent="0.2">
      <c r="A58" s="17" t="s">
        <v>116</v>
      </c>
      <c r="B58" s="13" t="s">
        <v>134</v>
      </c>
      <c r="C58" s="25" t="s">
        <v>135</v>
      </c>
      <c r="D58" s="25">
        <v>1800</v>
      </c>
      <c r="E58" s="26" t="s">
        <v>86</v>
      </c>
    </row>
    <row r="59" spans="1:5" x14ac:dyDescent="0.2">
      <c r="A59" s="17" t="s">
        <v>116</v>
      </c>
      <c r="B59" s="13" t="s">
        <v>136</v>
      </c>
      <c r="C59" s="25" t="s">
        <v>137</v>
      </c>
      <c r="D59" s="25">
        <v>300</v>
      </c>
      <c r="E59" s="26" t="s">
        <v>86</v>
      </c>
    </row>
    <row r="60" spans="1:5" x14ac:dyDescent="0.2">
      <c r="A60" s="17" t="s">
        <v>116</v>
      </c>
      <c r="B60" s="13" t="s">
        <v>26</v>
      </c>
      <c r="C60" s="25" t="s">
        <v>138</v>
      </c>
      <c r="D60" s="25">
        <v>1200</v>
      </c>
      <c r="E60" s="26" t="s">
        <v>86</v>
      </c>
    </row>
    <row r="61" spans="1:5" x14ac:dyDescent="0.2">
      <c r="A61" s="17" t="s">
        <v>116</v>
      </c>
      <c r="B61" s="13" t="s">
        <v>26</v>
      </c>
      <c r="C61" s="25" t="s">
        <v>139</v>
      </c>
      <c r="D61" s="25">
        <v>1000</v>
      </c>
      <c r="E61" s="26" t="s">
        <v>86</v>
      </c>
    </row>
    <row r="62" spans="1:5" x14ac:dyDescent="0.2">
      <c r="A62" s="17" t="s">
        <v>116</v>
      </c>
      <c r="B62" s="13" t="s">
        <v>124</v>
      </c>
      <c r="C62" s="25" t="s">
        <v>140</v>
      </c>
      <c r="D62" s="25">
        <v>800</v>
      </c>
      <c r="E62" s="26" t="s">
        <v>86</v>
      </c>
    </row>
    <row r="63" spans="1:5" x14ac:dyDescent="0.2">
      <c r="A63" s="17" t="s">
        <v>116</v>
      </c>
      <c r="B63" s="13" t="s">
        <v>36</v>
      </c>
      <c r="C63" s="25" t="s">
        <v>141</v>
      </c>
      <c r="D63" s="25">
        <v>1000</v>
      </c>
      <c r="E63" s="26" t="s">
        <v>86</v>
      </c>
    </row>
    <row r="64" spans="1:5" ht="13.5" thickBot="1" x14ac:dyDescent="0.25">
      <c r="A64" s="17" t="s">
        <v>116</v>
      </c>
      <c r="B64" s="13" t="s">
        <v>36</v>
      </c>
      <c r="C64" s="25" t="s">
        <v>142</v>
      </c>
      <c r="D64" s="25">
        <v>600</v>
      </c>
      <c r="E64" s="26" t="s">
        <v>86</v>
      </c>
    </row>
    <row r="65" spans="1:5" ht="13.5" thickBot="1" x14ac:dyDescent="0.25">
      <c r="A65" s="14" t="s">
        <v>19</v>
      </c>
      <c r="B65" s="49" t="s">
        <v>20</v>
      </c>
      <c r="C65" s="49"/>
      <c r="D65" s="15">
        <f>SUM(D47:D64)</f>
        <v>17800</v>
      </c>
      <c r="E65" s="16"/>
    </row>
    <row r="67" spans="1:5" x14ac:dyDescent="0.2">
      <c r="A67" s="9" t="s">
        <v>5</v>
      </c>
      <c r="B67" s="9" t="s">
        <v>6</v>
      </c>
      <c r="C67" s="10"/>
      <c r="D67" s="11">
        <f>D65+D46+D23+D15</f>
        <v>63650</v>
      </c>
      <c r="E67" s="12"/>
    </row>
    <row r="69" spans="1:5" ht="13.5" thickBot="1" x14ac:dyDescent="0.25"/>
    <row r="70" spans="1:5" ht="16.5" thickBot="1" x14ac:dyDescent="0.3">
      <c r="A70" s="53" t="s">
        <v>11</v>
      </c>
      <c r="B70" s="54"/>
      <c r="C70" s="54"/>
      <c r="D70" s="54"/>
      <c r="E70" s="55"/>
    </row>
    <row r="71" spans="1:5" x14ac:dyDescent="0.2">
      <c r="A71" s="3" t="s">
        <v>4</v>
      </c>
      <c r="B71" s="4" t="s">
        <v>0</v>
      </c>
      <c r="C71" s="4" t="s">
        <v>1</v>
      </c>
      <c r="D71" s="5" t="s">
        <v>2</v>
      </c>
      <c r="E71" s="6" t="s">
        <v>3</v>
      </c>
    </row>
    <row r="72" spans="1:5" x14ac:dyDescent="0.2">
      <c r="A72" s="39" t="s">
        <v>15</v>
      </c>
      <c r="B72" s="40" t="s">
        <v>31</v>
      </c>
      <c r="C72" s="40" t="s">
        <v>62</v>
      </c>
      <c r="D72" s="40">
        <v>370</v>
      </c>
      <c r="E72" s="41" t="s">
        <v>63</v>
      </c>
    </row>
    <row r="73" spans="1:5" x14ac:dyDescent="0.2">
      <c r="A73" s="42" t="s">
        <v>15</v>
      </c>
      <c r="B73" s="43" t="s">
        <v>31</v>
      </c>
      <c r="C73" s="43" t="s">
        <v>64</v>
      </c>
      <c r="D73" s="43">
        <v>480</v>
      </c>
      <c r="E73" s="44" t="s">
        <v>63</v>
      </c>
    </row>
    <row r="74" spans="1:5" ht="13.5" thickBot="1" x14ac:dyDescent="0.25">
      <c r="A74" s="45" t="s">
        <v>15</v>
      </c>
      <c r="B74" s="46" t="s">
        <v>65</v>
      </c>
      <c r="C74" s="46" t="s">
        <v>66</v>
      </c>
      <c r="D74" s="46">
        <v>450</v>
      </c>
      <c r="E74" s="47" t="s">
        <v>67</v>
      </c>
    </row>
    <row r="75" spans="1:5" x14ac:dyDescent="0.2">
      <c r="A75" s="42" t="s">
        <v>15</v>
      </c>
      <c r="B75" s="43" t="s">
        <v>32</v>
      </c>
      <c r="C75" s="43" t="s">
        <v>68</v>
      </c>
      <c r="D75" s="43">
        <v>1200</v>
      </c>
      <c r="E75" s="44"/>
    </row>
    <row r="76" spans="1:5" x14ac:dyDescent="0.2">
      <c r="A76" s="42" t="s">
        <v>15</v>
      </c>
      <c r="B76" s="43" t="s">
        <v>69</v>
      </c>
      <c r="C76" s="43" t="s">
        <v>70</v>
      </c>
      <c r="D76" s="43">
        <v>1200</v>
      </c>
      <c r="E76" s="44"/>
    </row>
    <row r="77" spans="1:5" x14ac:dyDescent="0.2">
      <c r="A77" s="42" t="s">
        <v>15</v>
      </c>
      <c r="B77" s="43" t="s">
        <v>71</v>
      </c>
      <c r="C77" s="43" t="s">
        <v>72</v>
      </c>
      <c r="D77" s="43">
        <v>1550</v>
      </c>
      <c r="E77" s="44"/>
    </row>
    <row r="78" spans="1:5" x14ac:dyDescent="0.2">
      <c r="A78" s="42" t="s">
        <v>15</v>
      </c>
      <c r="B78" s="43" t="s">
        <v>73</v>
      </c>
      <c r="C78" s="43" t="s">
        <v>74</v>
      </c>
      <c r="D78" s="43">
        <v>300</v>
      </c>
      <c r="E78" s="44"/>
    </row>
    <row r="79" spans="1:5" x14ac:dyDescent="0.2">
      <c r="A79" s="42" t="s">
        <v>15</v>
      </c>
      <c r="B79" s="43" t="s">
        <v>75</v>
      </c>
      <c r="C79" s="43" t="s">
        <v>76</v>
      </c>
      <c r="D79" s="43">
        <v>1300</v>
      </c>
      <c r="E79" s="44"/>
    </row>
    <row r="80" spans="1:5" ht="13.5" thickBot="1" x14ac:dyDescent="0.25">
      <c r="A80" s="45" t="s">
        <v>15</v>
      </c>
      <c r="B80" s="46" t="s">
        <v>77</v>
      </c>
      <c r="C80" s="46" t="s">
        <v>78</v>
      </c>
      <c r="D80" s="46">
        <v>450</v>
      </c>
      <c r="E80" s="47"/>
    </row>
    <row r="81" spans="1:5" ht="13.5" thickBot="1" x14ac:dyDescent="0.25">
      <c r="A81" s="14" t="s">
        <v>15</v>
      </c>
      <c r="B81" s="49" t="s">
        <v>16</v>
      </c>
      <c r="C81" s="49"/>
      <c r="D81" s="15">
        <f>SUM(D72:D80)</f>
        <v>7300</v>
      </c>
      <c r="E81" s="16"/>
    </row>
    <row r="83" spans="1:5" x14ac:dyDescent="0.2">
      <c r="A83" s="9" t="s">
        <v>5</v>
      </c>
      <c r="B83" s="9" t="s">
        <v>6</v>
      </c>
      <c r="C83" s="10"/>
      <c r="D83" s="11">
        <f>D81</f>
        <v>7300</v>
      </c>
      <c r="E83" s="12"/>
    </row>
    <row r="84" spans="1:5" x14ac:dyDescent="0.2">
      <c r="A84" s="18"/>
      <c r="B84" s="18"/>
      <c r="C84" s="19"/>
      <c r="D84" s="20"/>
      <c r="E84" s="21"/>
    </row>
    <row r="85" spans="1:5" x14ac:dyDescent="0.2">
      <c r="A85" s="9" t="s">
        <v>5</v>
      </c>
      <c r="B85" s="9" t="s">
        <v>12</v>
      </c>
      <c r="C85" s="10"/>
      <c r="D85" s="11">
        <f>D83+D67</f>
        <v>70950</v>
      </c>
      <c r="E85" s="12"/>
    </row>
  </sheetData>
  <mergeCells count="11">
    <mergeCell ref="A2:E2"/>
    <mergeCell ref="B65:C65"/>
    <mergeCell ref="B15:C15"/>
    <mergeCell ref="B23:C23"/>
    <mergeCell ref="B81:C81"/>
    <mergeCell ref="B46:C46"/>
    <mergeCell ref="A4:E4"/>
    <mergeCell ref="A5:E5"/>
    <mergeCell ref="A6:E6"/>
    <mergeCell ref="A8:E8"/>
    <mergeCell ref="A70:E70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spráry</vt:lpstr>
    </vt:vector>
  </TitlesOfParts>
  <Company>susjmk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Bazant Milos</dc:creator>
  <cp:lastModifiedBy>Mikulášek Patrik</cp:lastModifiedBy>
  <cp:lastPrinted>2013-04-08T12:49:47Z</cp:lastPrinted>
  <dcterms:created xsi:type="dcterms:W3CDTF">2012-03-16T08:48:10Z</dcterms:created>
  <dcterms:modified xsi:type="dcterms:W3CDTF">2021-02-23T11:59:14Z</dcterms:modified>
</cp:coreProperties>
</file>