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m-file2\vz\VZ stavební\2021\1 ZMR\Ředitelství\16  Běhařovice\ke zveřejně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 s="1"/>
  <c r="G29" i="1"/>
  <c r="G30" i="1" s="1"/>
  <c r="N17" i="1"/>
  <c r="N19" i="1" s="1"/>
  <c r="N15" i="1"/>
  <c r="G14" i="1"/>
  <c r="G15" i="1" s="1"/>
  <c r="N11" i="1"/>
  <c r="G10" i="1"/>
  <c r="G11" i="1" s="1"/>
  <c r="G36" i="1" l="1"/>
  <c r="G37" i="1" s="1"/>
  <c r="G38" i="1" s="1"/>
  <c r="G17" i="1"/>
  <c r="G18" i="1" s="1"/>
  <c r="G40" i="1" l="1"/>
  <c r="G41" i="1" s="1"/>
  <c r="G42" i="1" s="1"/>
  <c r="G19" i="1"/>
</calcChain>
</file>

<file path=xl/sharedStrings.xml><?xml version="1.0" encoding="utf-8"?>
<sst xmlns="http://schemas.openxmlformats.org/spreadsheetml/2006/main" count="74" uniqueCount="35">
  <si>
    <t>SOUPIS PRACÍ</t>
  </si>
  <si>
    <t>III/399 15 Běhařovice - Křepice, oprava povrchu silnice</t>
  </si>
  <si>
    <t>SO 1</t>
  </si>
  <si>
    <t>Silnice III/399 15, délka= 1760 m, plocha 8096 m2</t>
  </si>
  <si>
    <t>Poř.
č.pol.</t>
  </si>
  <si>
    <t>Kód
položky</t>
  </si>
  <si>
    <t>Název položky</t>
  </si>
  <si>
    <t>jednotka</t>
  </si>
  <si>
    <t>Počet
jednotek</t>
  </si>
  <si>
    <t>CENA</t>
  </si>
  <si>
    <t>jednotková</t>
  </si>
  <si>
    <t>celkem</t>
  </si>
  <si>
    <t>1</t>
  </si>
  <si>
    <t>3</t>
  </si>
  <si>
    <t>5</t>
  </si>
  <si>
    <t>6</t>
  </si>
  <si>
    <t>7</t>
  </si>
  <si>
    <t>8</t>
  </si>
  <si>
    <t>9</t>
  </si>
  <si>
    <t>0</t>
  </si>
  <si>
    <t>Všeobecné konstrukce a práce</t>
  </si>
  <si>
    <t>02710</t>
  </si>
  <si>
    <t>POMOC PRÁCE - ZAJIŠTĚNÍ, ZŘÍZENÍ, ODSTRANĚNÍ DOPRAVNÍHO ZNAČENÍ
Zřízení a odstranění dopravního značení pro objížďku a omezení dopravního provozu, včetně údržby, administrativního vyřízení a poplatků, povolení uzavírek</t>
  </si>
  <si>
    <t xml:space="preserve">KPL       </t>
  </si>
  <si>
    <t>Komunikace</t>
  </si>
  <si>
    <t>579101311</t>
  </si>
  <si>
    <t>Kalový zákryt obrusné vrstvy komunikace metodou SLURRY SEAL dvouvrstvý tl 12 mm,
 včetně rozšíření  na křižovatce, zaměřeno na stavbě</t>
  </si>
  <si>
    <t xml:space="preserve">M2        </t>
  </si>
  <si>
    <t>Celkem bez DPH</t>
  </si>
  <si>
    <t>DPH</t>
  </si>
  <si>
    <t>Celkem</t>
  </si>
  <si>
    <t>III/400 8 Přeskače - Běhařovice, oprava povrchu silnice</t>
  </si>
  <si>
    <t>SO 2</t>
  </si>
  <si>
    <t>Silnice III/400 8, délka= 1465 m, plocha 8391 m2</t>
  </si>
  <si>
    <t>Kalový zákryt obrusné vrstvykomunikace metodou SLURRY SEAL dvouvrstvý tl 12 mm,
 včetně rozšíření  na křižovatce, zaměřeno na stavbě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</si>
</sst>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.00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9" xfId="0" applyNumberFormat="1" applyFont="1" applyFill="1" applyBorder="1" applyAlignment="1" applyProtection="1">
      <alignment vertical="center"/>
    </xf>
    <xf numFmtId="0" fontId="3" fillId="0" borderId="10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7" xfId="0" applyNumberFormat="1" applyFont="1" applyFill="1" applyBorder="1" applyAlignment="1" applyProtection="1">
      <alignment vertical="center" wrapText="1"/>
    </xf>
    <xf numFmtId="164" fontId="2" fillId="0" borderId="7" xfId="0" applyNumberFormat="1" applyFont="1" applyFill="1" applyBorder="1" applyAlignment="1" applyProtection="1">
      <alignment vertical="center"/>
    </xf>
    <xf numFmtId="164" fontId="2" fillId="0" borderId="8" xfId="0" applyNumberFormat="1" applyFont="1" applyFill="1" applyBorder="1" applyAlignment="1" applyProtection="1">
      <alignment vertical="center"/>
    </xf>
    <xf numFmtId="164" fontId="3" fillId="3" borderId="4" xfId="0" applyNumberFormat="1" applyFont="1" applyFill="1" applyBorder="1" applyAlignment="1" applyProtection="1">
      <alignment vertical="center"/>
    </xf>
    <xf numFmtId="164" fontId="3" fillId="3" borderId="0" xfId="0" applyNumberFormat="1" applyFont="1" applyFill="1" applyBorder="1" applyAlignment="1" applyProtection="1">
      <alignment vertical="center"/>
    </xf>
    <xf numFmtId="164" fontId="3" fillId="3" borderId="5" xfId="0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164" fontId="3" fillId="4" borderId="11" xfId="0" applyNumberFormat="1" applyFont="1" applyFill="1" applyBorder="1" applyAlignment="1" applyProtection="1">
      <alignment vertical="center"/>
    </xf>
    <xf numFmtId="164" fontId="3" fillId="4" borderId="12" xfId="0" applyNumberFormat="1" applyFont="1" applyFill="1" applyBorder="1" applyAlignment="1" applyProtection="1">
      <alignment vertical="center"/>
    </xf>
    <xf numFmtId="164" fontId="3" fillId="4" borderId="13" xfId="0" applyNumberFormat="1" applyFont="1" applyFill="1" applyBorder="1" applyAlignment="1" applyProtection="1">
      <alignment vertical="center"/>
    </xf>
    <xf numFmtId="164" fontId="3" fillId="3" borderId="14" xfId="0" applyNumberFormat="1" applyFont="1" applyFill="1" applyBorder="1" applyAlignment="1" applyProtection="1">
      <alignment vertical="center"/>
    </xf>
    <xf numFmtId="164" fontId="3" fillId="3" borderId="15" xfId="0" applyNumberFormat="1" applyFont="1" applyFill="1" applyBorder="1" applyAlignment="1" applyProtection="1">
      <alignment vertical="center"/>
    </xf>
    <xf numFmtId="164" fontId="3" fillId="3" borderId="16" xfId="0" applyNumberFormat="1" applyFont="1" applyFill="1" applyBorder="1" applyAlignment="1" applyProtection="1">
      <alignment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164" fontId="3" fillId="4" borderId="19" xfId="0" applyNumberFormat="1" applyFont="1" applyFill="1" applyBorder="1" applyAlignment="1" applyProtection="1">
      <alignment vertical="center"/>
    </xf>
    <xf numFmtId="164" fontId="3" fillId="4" borderId="20" xfId="0" applyNumberFormat="1" applyFont="1" applyFill="1" applyBorder="1" applyAlignment="1" applyProtection="1">
      <alignment vertical="center"/>
    </xf>
    <xf numFmtId="164" fontId="3" fillId="4" borderId="21" xfId="0" applyNumberFormat="1" applyFont="1" applyFill="1" applyBorder="1" applyAlignment="1" applyProtection="1">
      <alignment vertical="center"/>
    </xf>
    <xf numFmtId="164" fontId="2" fillId="5" borderId="7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C2" sqref="C2"/>
    </sheetView>
  </sheetViews>
  <sheetFormatPr defaultColWidth="9.140625" defaultRowHeight="15" x14ac:dyDescent="0.25"/>
  <cols>
    <col min="1" max="1" width="5.7109375" style="2" customWidth="1"/>
    <col min="2" max="2" width="10" style="2" customWidth="1"/>
    <col min="3" max="3" width="75.7109375" style="2" customWidth="1"/>
    <col min="4" max="4" width="8.7109375" style="2" customWidth="1"/>
    <col min="5" max="5" width="11.42578125" style="2" customWidth="1"/>
    <col min="6" max="6" width="12.28515625" style="2" customWidth="1"/>
    <col min="7" max="7" width="14.7109375" style="2" customWidth="1"/>
    <col min="8" max="12" width="9.140625" style="2"/>
    <col min="13" max="14" width="8.85546875" style="2" hidden="1" customWidth="1"/>
    <col min="15" max="16384" width="9.140625" style="2"/>
  </cols>
  <sheetData>
    <row r="1" spans="1:14" ht="15.75" x14ac:dyDescent="0.25">
      <c r="A1" s="1" t="s">
        <v>0</v>
      </c>
      <c r="B1" s="1"/>
      <c r="C1" s="1"/>
      <c r="D1" s="1"/>
      <c r="E1" s="1"/>
      <c r="F1" s="1"/>
      <c r="G1" s="1"/>
    </row>
    <row r="2" spans="1:14" ht="13.15" customHeight="1" thickBot="1" x14ac:dyDescent="0.3"/>
    <row r="3" spans="1:14" ht="15.75" x14ac:dyDescent="0.25">
      <c r="A3" s="3" t="s">
        <v>1</v>
      </c>
      <c r="B3" s="4"/>
      <c r="C3" s="5"/>
      <c r="D3" s="6"/>
      <c r="E3" s="6"/>
      <c r="F3" s="6"/>
      <c r="G3" s="7"/>
    </row>
    <row r="4" spans="1:14" x14ac:dyDescent="0.25">
      <c r="A4" s="8"/>
      <c r="B4" s="9" t="s">
        <v>2</v>
      </c>
      <c r="C4" s="9" t="s">
        <v>3</v>
      </c>
      <c r="D4" s="10"/>
      <c r="E4" s="10"/>
      <c r="F4" s="10"/>
      <c r="G4" s="11"/>
    </row>
    <row r="5" spans="1:14" x14ac:dyDescent="0.25">
      <c r="A5" s="12"/>
      <c r="B5" s="13"/>
      <c r="C5" s="13"/>
      <c r="D5" s="14"/>
      <c r="E5" s="14"/>
      <c r="F5" s="14"/>
      <c r="G5" s="15"/>
    </row>
    <row r="6" spans="1:14" x14ac:dyDescent="0.25">
      <c r="A6" s="16" t="s">
        <v>4</v>
      </c>
      <c r="B6" s="17" t="s">
        <v>5</v>
      </c>
      <c r="C6" s="17" t="s">
        <v>6</v>
      </c>
      <c r="D6" s="17" t="s">
        <v>7</v>
      </c>
      <c r="E6" s="17" t="s">
        <v>8</v>
      </c>
      <c r="F6" s="17" t="s">
        <v>9</v>
      </c>
      <c r="G6" s="18"/>
    </row>
    <row r="7" spans="1:14" x14ac:dyDescent="0.25">
      <c r="A7" s="16"/>
      <c r="B7" s="17"/>
      <c r="C7" s="17"/>
      <c r="D7" s="17"/>
      <c r="E7" s="17"/>
      <c r="F7" s="19" t="s">
        <v>10</v>
      </c>
      <c r="G7" s="20" t="s">
        <v>11</v>
      </c>
    </row>
    <row r="8" spans="1:14" x14ac:dyDescent="0.25">
      <c r="A8" s="21" t="s">
        <v>12</v>
      </c>
      <c r="B8" s="19" t="s">
        <v>13</v>
      </c>
      <c r="C8" s="19" t="s">
        <v>14</v>
      </c>
      <c r="D8" s="19" t="s">
        <v>15</v>
      </c>
      <c r="E8" s="19" t="s">
        <v>16</v>
      </c>
      <c r="F8" s="19" t="s">
        <v>17</v>
      </c>
      <c r="G8" s="20" t="s">
        <v>18</v>
      </c>
    </row>
    <row r="9" spans="1:14" x14ac:dyDescent="0.25">
      <c r="A9" s="22"/>
      <c r="B9" s="13" t="s">
        <v>19</v>
      </c>
      <c r="C9" s="13" t="s">
        <v>20</v>
      </c>
      <c r="D9" s="13"/>
      <c r="E9" s="23"/>
      <c r="F9" s="13"/>
      <c r="G9" s="24"/>
    </row>
    <row r="10" spans="1:14" ht="45" x14ac:dyDescent="0.25">
      <c r="A10" s="25">
        <v>1</v>
      </c>
      <c r="B10" s="26" t="s">
        <v>21</v>
      </c>
      <c r="C10" s="26" t="s">
        <v>22</v>
      </c>
      <c r="D10" s="26" t="s">
        <v>23</v>
      </c>
      <c r="E10" s="27">
        <v>1</v>
      </c>
      <c r="F10" s="44"/>
      <c r="G10" s="28">
        <f>ROUND((F10*E10),2)</f>
        <v>0</v>
      </c>
    </row>
    <row r="11" spans="1:14" x14ac:dyDescent="0.25">
      <c r="A11" s="29"/>
      <c r="B11" s="30" t="s">
        <v>19</v>
      </c>
      <c r="C11" s="30" t="s">
        <v>20</v>
      </c>
      <c r="D11" s="30"/>
      <c r="E11" s="30"/>
      <c r="F11" s="30"/>
      <c r="G11" s="31">
        <f>SUM(G10:G10)</f>
        <v>0</v>
      </c>
      <c r="N11" s="2">
        <f>SUM(N10:N10)</f>
        <v>0</v>
      </c>
    </row>
    <row r="12" spans="1:14" x14ac:dyDescent="0.25">
      <c r="A12" s="12"/>
      <c r="B12" s="14"/>
      <c r="C12" s="14"/>
      <c r="D12" s="14"/>
      <c r="E12" s="14"/>
      <c r="F12" s="14"/>
      <c r="G12" s="15"/>
    </row>
    <row r="13" spans="1:14" x14ac:dyDescent="0.25">
      <c r="A13" s="22"/>
      <c r="B13" s="13" t="s">
        <v>14</v>
      </c>
      <c r="C13" s="13" t="s">
        <v>24</v>
      </c>
      <c r="D13" s="13"/>
      <c r="E13" s="23"/>
      <c r="F13" s="13"/>
      <c r="G13" s="24"/>
    </row>
    <row r="14" spans="1:14" ht="45" x14ac:dyDescent="0.25">
      <c r="A14" s="25">
        <v>1</v>
      </c>
      <c r="B14" s="26" t="s">
        <v>25</v>
      </c>
      <c r="C14" s="26" t="s">
        <v>26</v>
      </c>
      <c r="D14" s="26" t="s">
        <v>27</v>
      </c>
      <c r="E14" s="27">
        <v>8096</v>
      </c>
      <c r="F14" s="44"/>
      <c r="G14" s="28">
        <f>ROUND((F14*E14),2)</f>
        <v>0</v>
      </c>
    </row>
    <row r="15" spans="1:14" x14ac:dyDescent="0.25">
      <c r="A15" s="29"/>
      <c r="B15" s="30" t="s">
        <v>14</v>
      </c>
      <c r="C15" s="30" t="s">
        <v>24</v>
      </c>
      <c r="D15" s="30"/>
      <c r="E15" s="30"/>
      <c r="F15" s="30"/>
      <c r="G15" s="31">
        <f>SUM(G14:G14)</f>
        <v>0</v>
      </c>
      <c r="N15" s="2">
        <f>SUM(N14:N14)</f>
        <v>0</v>
      </c>
    </row>
    <row r="16" spans="1:14" x14ac:dyDescent="0.25">
      <c r="A16" s="12"/>
      <c r="B16" s="14"/>
      <c r="C16" s="14"/>
      <c r="D16" s="14"/>
      <c r="E16" s="14"/>
      <c r="F16" s="14"/>
      <c r="G16" s="15"/>
    </row>
    <row r="17" spans="1:14" x14ac:dyDescent="0.25">
      <c r="A17" s="29"/>
      <c r="B17" s="30"/>
      <c r="C17" s="30" t="s">
        <v>28</v>
      </c>
      <c r="D17" s="30"/>
      <c r="E17" s="30"/>
      <c r="F17" s="30"/>
      <c r="G17" s="31">
        <f>+G11+G15</f>
        <v>0</v>
      </c>
      <c r="N17" s="2" t="e">
        <f>+N11+N15+#REF!</f>
        <v>#REF!</v>
      </c>
    </row>
    <row r="18" spans="1:14" x14ac:dyDescent="0.25">
      <c r="A18" s="12"/>
      <c r="B18" s="14"/>
      <c r="C18" s="14" t="s">
        <v>29</v>
      </c>
      <c r="D18" s="14"/>
      <c r="E18" s="14"/>
      <c r="F18" s="14"/>
      <c r="G18" s="32">
        <f>0.21*G17</f>
        <v>0</v>
      </c>
    </row>
    <row r="19" spans="1:14" ht="16.149999999999999" customHeight="1" thickBot="1" x14ac:dyDescent="0.3">
      <c r="A19" s="33"/>
      <c r="B19" s="34"/>
      <c r="C19" s="34" t="s">
        <v>30</v>
      </c>
      <c r="D19" s="34"/>
      <c r="E19" s="34"/>
      <c r="F19" s="34"/>
      <c r="G19" s="35">
        <f>SUM(G17:G18)</f>
        <v>0</v>
      </c>
      <c r="N19" s="2" t="e">
        <f>+N13+#REF!+N17</f>
        <v>#REF!</v>
      </c>
    </row>
    <row r="21" spans="1:14" ht="13.15" customHeight="1" thickBot="1" x14ac:dyDescent="0.3"/>
    <row r="22" spans="1:14" ht="15.75" x14ac:dyDescent="0.25">
      <c r="A22" s="3" t="s">
        <v>31</v>
      </c>
      <c r="B22" s="4"/>
      <c r="C22" s="5"/>
      <c r="D22" s="6"/>
      <c r="E22" s="6"/>
      <c r="F22" s="6"/>
      <c r="G22" s="7"/>
    </row>
    <row r="23" spans="1:14" x14ac:dyDescent="0.25">
      <c r="A23" s="8"/>
      <c r="B23" s="9" t="s">
        <v>32</v>
      </c>
      <c r="C23" s="9" t="s">
        <v>33</v>
      </c>
      <c r="D23" s="10"/>
      <c r="E23" s="10"/>
      <c r="F23" s="10"/>
      <c r="G23" s="11"/>
    </row>
    <row r="24" spans="1:14" x14ac:dyDescent="0.25">
      <c r="A24" s="12"/>
      <c r="B24" s="13"/>
      <c r="C24" s="13"/>
      <c r="D24" s="14"/>
      <c r="E24" s="14"/>
      <c r="F24" s="14"/>
      <c r="G24" s="15"/>
    </row>
    <row r="25" spans="1:14" x14ac:dyDescent="0.25">
      <c r="A25" s="16" t="s">
        <v>4</v>
      </c>
      <c r="B25" s="17" t="s">
        <v>5</v>
      </c>
      <c r="C25" s="17" t="s">
        <v>6</v>
      </c>
      <c r="D25" s="17" t="s">
        <v>7</v>
      </c>
      <c r="E25" s="17" t="s">
        <v>8</v>
      </c>
      <c r="F25" s="17" t="s">
        <v>9</v>
      </c>
      <c r="G25" s="18"/>
    </row>
    <row r="26" spans="1:14" x14ac:dyDescent="0.25">
      <c r="A26" s="16"/>
      <c r="B26" s="17"/>
      <c r="C26" s="17"/>
      <c r="D26" s="17"/>
      <c r="E26" s="17"/>
      <c r="F26" s="19" t="s">
        <v>10</v>
      </c>
      <c r="G26" s="20" t="s">
        <v>11</v>
      </c>
    </row>
    <row r="27" spans="1:14" x14ac:dyDescent="0.25">
      <c r="A27" s="21" t="s">
        <v>12</v>
      </c>
      <c r="B27" s="19" t="s">
        <v>13</v>
      </c>
      <c r="C27" s="19" t="s">
        <v>14</v>
      </c>
      <c r="D27" s="19" t="s">
        <v>15</v>
      </c>
      <c r="E27" s="19" t="s">
        <v>16</v>
      </c>
      <c r="F27" s="19" t="s">
        <v>17</v>
      </c>
      <c r="G27" s="20" t="s">
        <v>18</v>
      </c>
    </row>
    <row r="28" spans="1:14" x14ac:dyDescent="0.25">
      <c r="A28" s="22"/>
      <c r="B28" s="13" t="s">
        <v>19</v>
      </c>
      <c r="C28" s="13" t="s">
        <v>20</v>
      </c>
      <c r="D28" s="13"/>
      <c r="E28" s="23"/>
      <c r="F28" s="13"/>
      <c r="G28" s="24"/>
    </row>
    <row r="29" spans="1:14" ht="45" x14ac:dyDescent="0.25">
      <c r="A29" s="25">
        <v>1</v>
      </c>
      <c r="B29" s="26" t="s">
        <v>21</v>
      </c>
      <c r="C29" s="26" t="s">
        <v>22</v>
      </c>
      <c r="D29" s="26" t="s">
        <v>23</v>
      </c>
      <c r="E29" s="27">
        <v>1</v>
      </c>
      <c r="F29" s="44"/>
      <c r="G29" s="28">
        <f>ROUND((F29*E29),2)</f>
        <v>0</v>
      </c>
    </row>
    <row r="30" spans="1:14" x14ac:dyDescent="0.25">
      <c r="A30" s="29"/>
      <c r="B30" s="30" t="s">
        <v>19</v>
      </c>
      <c r="C30" s="30" t="s">
        <v>20</v>
      </c>
      <c r="D30" s="30"/>
      <c r="E30" s="30"/>
      <c r="F30" s="30"/>
      <c r="G30" s="31">
        <f>SUM(G29:G29)</f>
        <v>0</v>
      </c>
    </row>
    <row r="31" spans="1:14" x14ac:dyDescent="0.25">
      <c r="A31" s="12"/>
      <c r="B31" s="14"/>
      <c r="C31" s="14"/>
      <c r="D31" s="14"/>
      <c r="E31" s="14"/>
      <c r="F31" s="14"/>
      <c r="G31" s="15"/>
    </row>
    <row r="32" spans="1:14" x14ac:dyDescent="0.25">
      <c r="A32" s="22"/>
      <c r="B32" s="13" t="s">
        <v>14</v>
      </c>
      <c r="C32" s="13" t="s">
        <v>24</v>
      </c>
      <c r="D32" s="13"/>
      <c r="E32" s="23"/>
      <c r="F32" s="13"/>
      <c r="G32" s="24"/>
    </row>
    <row r="33" spans="1:7" ht="45" x14ac:dyDescent="0.25">
      <c r="A33" s="25">
        <v>1</v>
      </c>
      <c r="B33" s="26" t="s">
        <v>25</v>
      </c>
      <c r="C33" s="26" t="s">
        <v>34</v>
      </c>
      <c r="D33" s="26" t="s">
        <v>27</v>
      </c>
      <c r="E33" s="27">
        <v>8391</v>
      </c>
      <c r="F33" s="44"/>
      <c r="G33" s="28">
        <f>ROUND((F33*E33),2)</f>
        <v>0</v>
      </c>
    </row>
    <row r="34" spans="1:7" x14ac:dyDescent="0.25">
      <c r="A34" s="29"/>
      <c r="B34" s="30" t="s">
        <v>14</v>
      </c>
      <c r="C34" s="30" t="s">
        <v>24</v>
      </c>
      <c r="D34" s="30"/>
      <c r="E34" s="30"/>
      <c r="F34" s="30"/>
      <c r="G34" s="31">
        <f>SUM(G33:G33)</f>
        <v>0</v>
      </c>
    </row>
    <row r="35" spans="1:7" x14ac:dyDescent="0.25">
      <c r="A35" s="12"/>
      <c r="B35" s="14"/>
      <c r="C35" s="14"/>
      <c r="D35" s="14"/>
      <c r="E35" s="14"/>
      <c r="F35" s="14"/>
      <c r="G35" s="15"/>
    </row>
    <row r="36" spans="1:7" x14ac:dyDescent="0.25">
      <c r="A36" s="29"/>
      <c r="B36" s="30"/>
      <c r="C36" s="30" t="s">
        <v>28</v>
      </c>
      <c r="D36" s="30"/>
      <c r="E36" s="30"/>
      <c r="F36" s="30"/>
      <c r="G36" s="31">
        <f>+G30+G34</f>
        <v>0</v>
      </c>
    </row>
    <row r="37" spans="1:7" x14ac:dyDescent="0.25">
      <c r="A37" s="12"/>
      <c r="B37" s="14"/>
      <c r="C37" s="14" t="s">
        <v>29</v>
      </c>
      <c r="D37" s="14"/>
      <c r="E37" s="14"/>
      <c r="F37" s="14"/>
      <c r="G37" s="32">
        <f>0.21*G36</f>
        <v>0</v>
      </c>
    </row>
    <row r="38" spans="1:7" ht="15.75" customHeight="1" thickBot="1" x14ac:dyDescent="0.3">
      <c r="A38" s="33"/>
      <c r="B38" s="34"/>
      <c r="C38" s="34" t="s">
        <v>30</v>
      </c>
      <c r="D38" s="34"/>
      <c r="E38" s="34"/>
      <c r="F38" s="34"/>
      <c r="G38" s="35">
        <f>SUM(G36:G37)</f>
        <v>0</v>
      </c>
    </row>
    <row r="39" spans="1:7" ht="15.75" customHeight="1" thickBot="1" x14ac:dyDescent="0.3"/>
    <row r="40" spans="1:7" ht="15.75" thickTop="1" x14ac:dyDescent="0.25">
      <c r="A40" s="36"/>
      <c r="B40" s="37"/>
      <c r="C40" s="37" t="s">
        <v>28</v>
      </c>
      <c r="D40" s="37"/>
      <c r="E40" s="37"/>
      <c r="F40" s="37"/>
      <c r="G40" s="38">
        <f>G36+G17</f>
        <v>0</v>
      </c>
    </row>
    <row r="41" spans="1:7" x14ac:dyDescent="0.25">
      <c r="A41" s="39"/>
      <c r="B41" s="14"/>
      <c r="C41" s="14" t="s">
        <v>29</v>
      </c>
      <c r="D41" s="14"/>
      <c r="E41" s="14"/>
      <c r="F41" s="14"/>
      <c r="G41" s="40">
        <f>0.21*G40</f>
        <v>0</v>
      </c>
    </row>
    <row r="42" spans="1:7" ht="15.75" customHeight="1" thickBot="1" x14ac:dyDescent="0.3">
      <c r="A42" s="41"/>
      <c r="B42" s="42"/>
      <c r="C42" s="42" t="s">
        <v>30</v>
      </c>
      <c r="D42" s="42"/>
      <c r="E42" s="42"/>
      <c r="F42" s="42"/>
      <c r="G42" s="43">
        <f>SUM(G40:G41)</f>
        <v>0</v>
      </c>
    </row>
    <row r="43" spans="1:7" ht="15.75" thickTop="1" x14ac:dyDescent="0.25"/>
  </sheetData>
  <sheetProtection algorithmName="SHA-512" hashValue="4pWm9Nq7mA6iMst53VeTUHh4WoqK4iYWC95Jscb9HL8mCRSABt9XQt3wRl+hVopgloZmiPNdYzjhpVNIby5Rgg==" saltValue="wd0NFBlGpa/S48utswvwGw==" spinCount="100000" sheet="1" objects="1" scenarios="1"/>
  <protectedRanges>
    <protectedRange sqref="F33 F29 F14 F10" name="hodnota"/>
  </protectedRanges>
  <mergeCells count="13">
    <mergeCell ref="A25:A26"/>
    <mergeCell ref="B25:B26"/>
    <mergeCell ref="C25:C26"/>
    <mergeCell ref="D25:D26"/>
    <mergeCell ref="E25:E26"/>
    <mergeCell ref="F25:G25"/>
    <mergeCell ref="A1:G1"/>
    <mergeCell ref="A6:A7"/>
    <mergeCell ref="B6:B7"/>
    <mergeCell ref="C6:C7"/>
    <mergeCell ref="D6:D7"/>
    <mergeCell ref="E6:E7"/>
    <mergeCell ref="F6:G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Staňo Richard</dc:creator>
  <cp:lastModifiedBy>Staňo Richard</cp:lastModifiedBy>
  <dcterms:created xsi:type="dcterms:W3CDTF">2021-05-12T06:26:13Z</dcterms:created>
  <dcterms:modified xsi:type="dcterms:W3CDTF">2021-05-12T06:30:05Z</dcterms:modified>
</cp:coreProperties>
</file>