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5440" windowHeight="15390" activeTab="1"/>
  </bookViews>
  <sheets>
    <sheet name="Rekapitulace" sheetId="1" r:id="rId1"/>
    <sheet name="ELEKTROINSTALACE_uč__robotizace" sheetId="2" r:id="rId2"/>
  </sheets>
  <definedNames>
    <definedName name="_xlnm.Print_Area" localSheetId="0">'Rekapitulace'!$A$3:$G$37</definedName>
  </definedNames>
  <calcPr calcId="181029"/>
</workbook>
</file>

<file path=xl/sharedStrings.xml><?xml version="1.0" encoding="utf-8"?>
<sst xmlns="http://schemas.openxmlformats.org/spreadsheetml/2006/main" count="113" uniqueCount="75">
  <si>
    <t>D.1.4.a.60 Výkaz výměr</t>
  </si>
  <si>
    <t>Investor:</t>
  </si>
  <si>
    <t>SOŠ a SOU Vyškov, Sochorova 552/15, 682 01 Vyškov</t>
  </si>
  <si>
    <t>Místo:</t>
  </si>
  <si>
    <t>Sochorova 552/15, 682 01 Vyškov</t>
  </si>
  <si>
    <t>Název</t>
  </si>
  <si>
    <t>REKONSTUKCE DÍLEN SOŠ VYŠKOV - učebna robotizace</t>
  </si>
  <si>
    <t>Část:</t>
  </si>
  <si>
    <t>D.1.4.a - ELEKTROINSTALACE - Silnoproud</t>
  </si>
  <si>
    <t>Datum</t>
  </si>
  <si>
    <t>Vypracoval:</t>
  </si>
  <si>
    <t>Bc. Drahomír Přikryl</t>
  </si>
  <si>
    <t>REKAPITULACE</t>
  </si>
  <si>
    <t>Položka</t>
  </si>
  <si>
    <t>Cena</t>
  </si>
  <si>
    <t>ELEKTROINSTALACE učebna robotizace – celkem</t>
  </si>
  <si>
    <t>Celkem bez DPH:</t>
  </si>
  <si>
    <t>Celkem s 21% DPH:</t>
  </si>
  <si>
    <t>Poznámky:</t>
  </si>
  <si>
    <t>Datum:</t>
  </si>
  <si>
    <t>Mj</t>
  </si>
  <si>
    <t>Počet</t>
  </si>
  <si>
    <t>Materiál</t>
  </si>
  <si>
    <t>Materiál celkem</t>
  </si>
  <si>
    <t>Montáž</t>
  </si>
  <si>
    <t>Montáž celkem</t>
  </si>
  <si>
    <t>Úprava rozvaděče RJ</t>
  </si>
  <si>
    <t>Doplnění rozvaděče dle výkresu D.1.4.a.11 včetně vydrátování</t>
  </si>
  <si>
    <t>kpl</t>
  </si>
  <si>
    <t>Úprava stávajícího rozvaděče RJ (odpojení okruhů, demontáž starého jištění...)</t>
  </si>
  <si>
    <t>hod</t>
  </si>
  <si>
    <t>Úprava rozvaděče RS-E a RT</t>
  </si>
  <si>
    <t>Jistič 20A/B/3</t>
  </si>
  <si>
    <t>ks</t>
  </si>
  <si>
    <t>Úprava stávajícího rozvaděče</t>
  </si>
  <si>
    <t>Rozvaděč RD</t>
  </si>
  <si>
    <t>Rozvaděč dle výkresu D.1.4.a.12</t>
  </si>
  <si>
    <t>Montáž rozvaděče do zdi a zapojení</t>
  </si>
  <si>
    <t>Kabely a trasy</t>
  </si>
  <si>
    <t>Kabel CYKY-J 4x10</t>
  </si>
  <si>
    <t>m</t>
  </si>
  <si>
    <t>Kabel CYKY-J (O) 3x1,5</t>
  </si>
  <si>
    <t>Kabel CYKY-J 3x2,5</t>
  </si>
  <si>
    <t>Kabel CYKY-J 5x2,5</t>
  </si>
  <si>
    <t>CY6 zel ž</t>
  </si>
  <si>
    <t>Ostatní</t>
  </si>
  <si>
    <t>Krabice KU 68 - 1901L (skládací)</t>
  </si>
  <si>
    <t>Krabice KO 97 (protahovací pro podlahové krabice)</t>
  </si>
  <si>
    <t>Krabice rozvodná, svorky WAGO pod přístroje</t>
  </si>
  <si>
    <t>Lišta plastová 30x25 (pro přívod dat do dílen)</t>
  </si>
  <si>
    <t>Příslušenství pro lištu plastovou 30x25</t>
  </si>
  <si>
    <t>Kabelový žlab drátěný 100/50, kotvení do stropu</t>
  </si>
  <si>
    <t>Trubka ohebná 320N, 23mm - příprava pro SLP</t>
  </si>
  <si>
    <t>CHRÁNIČKA DVOUPLÁŠŤOVÁ KORUGOVANÁ 50 mm</t>
  </si>
  <si>
    <t>Přístroje</t>
  </si>
  <si>
    <t>Spínač ř.6 IP20, bílá - komplet</t>
  </si>
  <si>
    <t>Spínač ř.6+6 IP20, bílá - komplet</t>
  </si>
  <si>
    <t>Zásuvka 16A/230V, s clonkou IP20, bílá - komplet</t>
  </si>
  <si>
    <t>Datová zásuvka 2xRJ45, bílá - komplet (nosná maska pro keystone + rámeček)</t>
  </si>
  <si>
    <t>Zásuvka 3F, 5/16A, vestavná</t>
  </si>
  <si>
    <t>Podlahová krabice (3x230V, 1x RJ45 - včetně nosné masky pro keystone)</t>
  </si>
  <si>
    <t>Svítidla - dle technických parametrů v knize svítidel</t>
  </si>
  <si>
    <t>A1 - LED</t>
  </si>
  <si>
    <t>A2 - LED</t>
  </si>
  <si>
    <t>Ostatní + HZS</t>
  </si>
  <si>
    <t>Demontáže starých rozvodů</t>
  </si>
  <si>
    <t>Řezání (bez zapravení) a vrtání prostupů - včetně přípravy pro SLP</t>
  </si>
  <si>
    <t>Úklid suti a odvoz odpadu včetně uložení na skládku</t>
  </si>
  <si>
    <t>Doprava</t>
  </si>
  <si>
    <t>koordinace a nepředvídatelné práce</t>
  </si>
  <si>
    <t>Revizní zpráva nové instalace</t>
  </si>
  <si>
    <t>PD skutečného provedení + předávací dokumentace</t>
  </si>
  <si>
    <t>Podružný materiál (hmoždinky, sádra, šrouby, stahovací pásky…)</t>
  </si>
  <si>
    <t>ELEKTROINSTALACE – celkem</t>
  </si>
  <si>
    <t xml:space="preserve">ELEKTROINSTALACE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</si>
</sst>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164" formatCode="#,##0.00&quot;       &quot;;#,##0.00&quot;       &quot;;&quot;-&quot;#&quot;       &quot;;&quot; &quot;@&quot; &quot;"/>
    <numFmt numFmtId="165" formatCode="[$-405]#,##0"/>
    <numFmt numFmtId="166" formatCode="0&quot; Kč &quot;;0&quot; Kč &quot;;&quot;- Kč &quot;;&quot; &quot;@&quot; &quot;"/>
    <numFmt numFmtId="167" formatCode="#,##0.0&quot; &quot;;&quot;(&quot;#,##0.0&quot;)&quot;"/>
    <numFmt numFmtId="168" formatCode="#,##0.0000&quot; &quot;;&quot;(&quot;#,##0.0000&quot;)&quot;;&quot;-&quot;#&quot; &quot;;&quot; &quot;@&quot; &quot;"/>
    <numFmt numFmtId="169" formatCode="d&quot;.&quot;m&quot;.&quot;yy&quot; &quot;h&quot;:&quot;mm"/>
    <numFmt numFmtId="170" formatCode="0&quot; F &quot;;&quot;(&quot;0&quot; F)&quot;"/>
    <numFmt numFmtId="171" formatCode="#,##0.00&quot; &quot;;&quot;(&quot;#,##0.00&quot;)&quot;;&quot;-&quot;#&quot; &quot;;&quot; &quot;@&quot; &quot;"/>
    <numFmt numFmtId="172" formatCode="0.0%;&quot;(&quot;0.0%&quot;)&quot;"/>
    <numFmt numFmtId="173" formatCode="[$-405]General"/>
    <numFmt numFmtId="174" formatCode="#,##0&quot; &quot;[$Kč-405];[Red]&quot;-&quot;#,##0&quot; &quot;[$Kč-405]"/>
    <numFmt numFmtId="175" formatCode="[$-405]#,##0.00"/>
    <numFmt numFmtId="176" formatCode="#,##0.00&quot; Kč &quot;;#,##0.00&quot; Kč &quot;;&quot;-&quot;#&quot; Kč &quot;;&quot; &quot;@&quot; &quot;"/>
    <numFmt numFmtId="177" formatCode="#,##0&quot; Kč &quot;;#,##0&quot; Kč &quot;;&quot;-&quot;#&quot; Kč &quot;;&quot; &quot;@&quot; &quot;"/>
    <numFmt numFmtId="178" formatCode="dd&quot;.&quot;mm&quot;.&quot;yyyy"/>
    <numFmt numFmtId="179" formatCode="#,##0.00&quot; &quot;;#,##0.00&quot; &quot;;&quot;-&quot;#&quot; &quot;;&quot; &quot;@&quot; &quot;"/>
    <numFmt numFmtId="180" formatCode="0&quot; &quot;;0&quot; &quot;;&quot;- &quot;;&quot; &quot;@&quot; &quot;"/>
    <numFmt numFmtId="181" formatCode="#,##0.00&quot;    &quot;;#,##0.00&quot;    &quot;;&quot;-&quot;#&quot;    &quot;;&quot; &quot;@&quot; &quot;"/>
    <numFmt numFmtId="182" formatCode="0&quot;    &quot;;0&quot;    &quot;;&quot;-    &quot;;&quot; &quot;@&quot; &quot;"/>
    <numFmt numFmtId="183" formatCode="&quot; &quot;[$€-405]#,##0.00&quot; &quot;;&quot; &quot;[$€-405]&quot;(&quot;#,##0.00&quot;)&quot;;&quot; &quot;[$€-405]&quot;-&quot;#&quot; &quot;;&quot; &quot;@&quot; &quot;"/>
    <numFmt numFmtId="184" formatCode="#,##0.00&quot; &quot;[$€-401]&quot; &quot;;#,##0.00&quot; &quot;[$€-401]&quot; &quot;;&quot;-&quot;#&quot; &quot;[$€-401]&quot; &quot;"/>
    <numFmt numFmtId="185" formatCode="#,##0.000"/>
    <numFmt numFmtId="186" formatCode="0&quot; $&quot;;&quot;-&quot;0&quot; $&quot;"/>
    <numFmt numFmtId="187" formatCode="#,##0.00&quot; F &quot;;&quot;(&quot;#,##0.00&quot; F)&quot;"/>
    <numFmt numFmtId="188" formatCode="#,##0.00&quot; F &quot;;[Red]&quot;(&quot;#,##0.00&quot; F)&quot;"/>
    <numFmt numFmtId="189" formatCode="0&quot; F &quot;;[Red]&quot;(&quot;0&quot; F)&quot;"/>
    <numFmt numFmtId="190" formatCode="0&quot; &quot;;[Red]&quot;-&quot;0&quot; &quot;"/>
    <numFmt numFmtId="191" formatCode="#,##0;&quot;-&quot;#,##0"/>
    <numFmt numFmtId="192" formatCode="0.00&quot; &quot;"/>
    <numFmt numFmtId="193" formatCode="0%;&quot;(&quot;0%&quot;)&quot;"/>
    <numFmt numFmtId="194" formatCode="0.00&quot; &quot;%"/>
    <numFmt numFmtId="195" formatCode="0&quot; F&quot;;[Red]&quot;-&quot;0&quot; F&quot;"/>
    <numFmt numFmtId="196" formatCode="0&quot; &quot;%"/>
    <numFmt numFmtId="197" formatCode="#,##0.00&quot; &quot;[$Kč-405];[Red]&quot;-&quot;#,##0.00&quot; &quot;[$Kč-405]"/>
    <numFmt numFmtId="198" formatCode="#,##0.00;[Red]&quot;-&quot;#,##0.00"/>
  </numFmts>
  <fonts count="72">
    <font>
      <sz val="11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 CE"/>
      <family val="2"/>
    </font>
    <font>
      <sz val="11"/>
      <color rgb="FFFFFFFF"/>
      <name val="Calibri"/>
      <family val="2"/>
    </font>
    <font>
      <sz val="10"/>
      <color rgb="FF000000"/>
      <name val="Helv"/>
      <family val="2"/>
    </font>
    <font>
      <sz val="10"/>
      <color rgb="FF000000"/>
      <name val="Arial CE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8"/>
      <color rgb="FF000000"/>
      <name val="Times New Roman"/>
      <family val="1"/>
    </font>
    <font>
      <sz val="10"/>
      <color rgb="FFCC0000"/>
      <name val="Calibri"/>
      <family val="2"/>
    </font>
    <font>
      <sz val="11"/>
      <color rgb="FF800080"/>
      <name val="Calibri"/>
      <family val="2"/>
    </font>
    <font>
      <sz val="8"/>
      <color rgb="FF000000"/>
      <name val="Arial CE"/>
      <family val="2"/>
    </font>
    <font>
      <sz val="10"/>
      <color rgb="FF000000"/>
      <name val="Arial"/>
      <family val="2"/>
    </font>
    <font>
      <b/>
      <sz val="11"/>
      <color rgb="FFFF9900"/>
      <name val="Calibri"/>
      <family val="2"/>
    </font>
    <font>
      <i/>
      <sz val="10"/>
      <color rgb="FF333399"/>
      <name val="Arial CE"/>
      <family val="2"/>
    </font>
    <font>
      <b/>
      <sz val="11"/>
      <color rgb="FF000000"/>
      <name val="Arial CE"/>
      <family val="2"/>
    </font>
    <font>
      <i/>
      <sz val="10"/>
      <color rgb="FF000000"/>
      <name val="Arial CE"/>
      <family val="2"/>
    </font>
    <font>
      <sz val="10"/>
      <color rgb="FF000000"/>
      <name val="MS Serif"/>
      <family val="2"/>
    </font>
    <font>
      <sz val="10"/>
      <color rgb="FF000000"/>
      <name val="Courier"/>
      <family val="3"/>
    </font>
    <font>
      <sz val="10"/>
      <color rgb="FF800000"/>
      <name val="MS Serif"/>
      <family val="2"/>
    </font>
    <font>
      <b/>
      <sz val="10"/>
      <color rgb="FFFFFFFF"/>
      <name val="Calibri"/>
      <family val="2"/>
    </font>
    <font>
      <i/>
      <sz val="11"/>
      <color rgb="FF80808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sz val="11"/>
      <color rgb="FF008000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b/>
      <sz val="15"/>
      <color rgb="FF003366"/>
      <name val="Calibri"/>
      <family val="2"/>
    </font>
    <font>
      <sz val="12"/>
      <color rgb="FF000000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rgb="FF0000EE"/>
      <name val="Calibri"/>
      <family val="2"/>
    </font>
    <font>
      <u val="single"/>
      <sz val="8"/>
      <color rgb="FF0000FF"/>
      <name val="Times New Roman"/>
      <family val="1"/>
    </font>
    <font>
      <u val="single"/>
      <sz val="11"/>
      <color rgb="FF0066CC"/>
      <name val="Calibri"/>
      <family val="2"/>
    </font>
    <font>
      <u val="single"/>
      <sz val="10"/>
      <color rgb="FF0066CC"/>
      <name val="Arial CE"/>
      <family val="2"/>
    </font>
    <font>
      <u val="single"/>
      <sz val="10"/>
      <color rgb="FF0000FF"/>
      <name val="Arial CE1"/>
      <family val="2"/>
    </font>
    <font>
      <u val="single"/>
      <sz val="10"/>
      <color rgb="FF0066CC"/>
      <name val="Arial"/>
      <family val="2"/>
    </font>
    <font>
      <b/>
      <sz val="11"/>
      <color rgb="FFFFFFFF"/>
      <name val="Calibri"/>
      <family val="2"/>
    </font>
    <font>
      <sz val="11"/>
      <color rgb="FF333399"/>
      <name val="Calibri"/>
      <family val="2"/>
    </font>
    <font>
      <sz val="12"/>
      <color rgb="FF000000"/>
      <name val="Helv"/>
      <family val="2"/>
    </font>
    <font>
      <sz val="11"/>
      <color rgb="FFFF9900"/>
      <name val="Calibri"/>
      <family val="2"/>
    </font>
    <font>
      <sz val="12"/>
      <color rgb="FFFFFFFF"/>
      <name val="Helv"/>
      <family val="2"/>
    </font>
    <font>
      <b/>
      <sz val="12"/>
      <color rgb="FF000000"/>
      <name val="Times CE"/>
      <family val="2"/>
    </font>
    <font>
      <b/>
      <sz val="9"/>
      <color rgb="FF0000FF"/>
      <name val="Arial CE"/>
      <family val="2"/>
    </font>
    <font>
      <sz val="10"/>
      <color rgb="FF996600"/>
      <name val="Calibri"/>
      <family val="2"/>
    </font>
    <font>
      <sz val="11"/>
      <color rgb="FF993300"/>
      <name val="Calibri"/>
      <family val="2"/>
    </font>
    <font>
      <sz val="7"/>
      <color rgb="FF000000"/>
      <name val="Small Fonts"/>
      <family val="2"/>
    </font>
    <font>
      <sz val="10"/>
      <color rgb="FF000000"/>
      <name val="Arial CE1"/>
      <family val="2"/>
    </font>
    <font>
      <sz val="9"/>
      <color rgb="FF000000"/>
      <name val="Arial"/>
      <family val="2"/>
    </font>
    <font>
      <sz val="11"/>
      <color rgb="FF000000"/>
      <name val="Arial CE1"/>
      <family val="2"/>
    </font>
    <font>
      <sz val="10"/>
      <color rgb="FF000000"/>
      <name val="Times New Roman"/>
      <family val="1"/>
    </font>
    <font>
      <b/>
      <i/>
      <sz val="16"/>
      <color rgb="FF000000"/>
      <name val="Helv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9"/>
      <color rgb="FF000000"/>
      <name val="Arial CE"/>
      <family val="2"/>
    </font>
    <font>
      <sz val="12"/>
      <color rgb="FF000000"/>
      <name val="Times CE"/>
      <family val="2"/>
    </font>
    <font>
      <sz val="8"/>
      <color rgb="FF000000"/>
      <name val="Trebuchet MS"/>
      <family val="2"/>
    </font>
    <font>
      <b/>
      <i/>
      <u val="single"/>
      <sz val="11"/>
      <color rgb="FF000000"/>
      <name val="Arial"/>
      <family val="2"/>
    </font>
    <font>
      <sz val="8"/>
      <color rgb="FF000000"/>
      <name val="Helv"/>
      <family val="2"/>
    </font>
    <font>
      <sz val="12"/>
      <color rgb="FF000000"/>
      <name val="Times New Roman CE1"/>
      <family val="2"/>
    </font>
    <font>
      <b/>
      <sz val="10"/>
      <color rgb="FFFF0000"/>
      <name val="Arial CE"/>
      <family val="2"/>
    </font>
    <font>
      <b/>
      <sz val="8"/>
      <color rgb="FF000000"/>
      <name val="Helv"/>
      <family val="2"/>
    </font>
    <font>
      <b/>
      <sz val="18"/>
      <color rgb="FF003366"/>
      <name val="Cambria"/>
      <family val="1"/>
    </font>
    <font>
      <i/>
      <sz val="10"/>
      <color rgb="FF000080"/>
      <name val="Arial CE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 CE"/>
      <family val="2"/>
    </font>
    <font>
      <b/>
      <sz val="9"/>
      <color rgb="FF000000"/>
      <name val="Arial"/>
      <family val="2"/>
    </font>
    <font>
      <b/>
      <i/>
      <sz val="8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 style="thin">
        <color rgb="FF333399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</borders>
  <cellStyleXfs count="2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Border="0" applyProtection="0">
      <alignment/>
    </xf>
    <xf numFmtId="164" fontId="0" fillId="0" borderId="0" applyFont="0" applyBorder="0" applyProtection="0">
      <alignment/>
    </xf>
    <xf numFmtId="165" fontId="2" fillId="0" borderId="0" applyBorder="0" applyProtection="0">
      <alignment vertical="center"/>
    </xf>
    <xf numFmtId="166" fontId="0" fillId="0" borderId="0" applyFont="0" applyBorder="0" applyProtection="0">
      <alignment/>
    </xf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" fillId="12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22" borderId="0" applyNumberFormat="0" applyBorder="0" applyProtection="0">
      <alignment/>
    </xf>
    <xf numFmtId="0" fontId="8" fillId="0" borderId="0" applyNumberFormat="0" applyBorder="0">
      <alignment horizontal="center" wrapText="1"/>
      <protection locked="0"/>
    </xf>
    <xf numFmtId="0" fontId="9" fillId="23" borderId="0" applyNumberFormat="0" applyBorder="0" applyProtection="0">
      <alignment/>
    </xf>
    <xf numFmtId="0" fontId="10" fillId="3" borderId="0" applyNumberFormat="0" applyBorder="0" applyProtection="0">
      <alignment/>
    </xf>
    <xf numFmtId="0" fontId="11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167" fontId="4" fillId="0" borderId="0" applyBorder="0" applyProtection="0">
      <alignment/>
    </xf>
    <xf numFmtId="168" fontId="4" fillId="0" borderId="0" applyBorder="0" applyProtection="0">
      <alignment/>
    </xf>
    <xf numFmtId="169" fontId="12" fillId="0" borderId="0" applyBorder="0" applyProtection="0">
      <alignment/>
    </xf>
    <xf numFmtId="169" fontId="12" fillId="0" borderId="0" applyBorder="0" applyProtection="0">
      <alignment/>
    </xf>
    <xf numFmtId="170" fontId="12" fillId="0" borderId="0" applyBorder="0" applyProtection="0">
      <alignment/>
    </xf>
    <xf numFmtId="170" fontId="12" fillId="0" borderId="0" applyBorder="0" applyProtection="0">
      <alignment/>
    </xf>
    <xf numFmtId="171" fontId="4" fillId="0" borderId="0" applyBorder="0" applyProtection="0">
      <alignment/>
    </xf>
    <xf numFmtId="172" fontId="4" fillId="0" borderId="0" applyBorder="0" applyProtection="0">
      <alignment/>
    </xf>
    <xf numFmtId="167" fontId="4" fillId="0" borderId="0" applyBorder="0" applyProtection="0">
      <alignment/>
    </xf>
    <xf numFmtId="0" fontId="13" fillId="24" borderId="1" applyNumberFormat="0" applyProtection="0">
      <alignment/>
    </xf>
    <xf numFmtId="175" fontId="5" fillId="0" borderId="0" applyBorder="0" applyProtection="0">
      <alignment/>
    </xf>
    <xf numFmtId="175" fontId="5" fillId="7" borderId="0" applyBorder="0" applyProtection="0">
      <alignment/>
    </xf>
    <xf numFmtId="49" fontId="14" fillId="7" borderId="0" applyBorder="0" applyProtection="0">
      <alignment horizontal="right"/>
    </xf>
    <xf numFmtId="49" fontId="15" fillId="0" borderId="0" applyBorder="0" applyProtection="0">
      <alignment horizontal="center"/>
    </xf>
    <xf numFmtId="49" fontId="5" fillId="0" borderId="0" applyBorder="0" applyProtection="0">
      <alignment horizontal="left"/>
    </xf>
    <xf numFmtId="49" fontId="16" fillId="0" borderId="0" applyBorder="0" applyProtection="0">
      <alignment/>
    </xf>
    <xf numFmtId="179" fontId="0" fillId="0" borderId="0" applyFont="0" applyBorder="0" applyProtection="0">
      <alignment/>
    </xf>
    <xf numFmtId="180" fontId="0" fillId="0" borderId="0" applyFont="0" applyBorder="0" applyProtection="0">
      <alignment/>
    </xf>
    <xf numFmtId="171" fontId="0" fillId="0" borderId="0" applyFont="0" applyBorder="0" applyProtection="0">
      <alignment/>
    </xf>
    <xf numFmtId="0" fontId="17" fillId="0" borderId="0" applyNumberFormat="0" applyBorder="0" applyProtection="0">
      <alignment/>
    </xf>
    <xf numFmtId="0" fontId="18" fillId="0" borderId="0" applyNumberFormat="0" applyBorder="0" applyProtection="0">
      <alignment/>
    </xf>
    <xf numFmtId="181" fontId="0" fillId="0" borderId="0" applyFont="0" applyBorder="0" applyProtection="0">
      <alignment/>
    </xf>
    <xf numFmtId="182" fontId="0" fillId="0" borderId="0" applyFont="0" applyBorder="0" applyProtection="0">
      <alignment/>
    </xf>
    <xf numFmtId="167" fontId="0" fillId="0" borderId="0" applyFont="0" applyBorder="0" applyProtection="0">
      <alignment/>
    </xf>
    <xf numFmtId="178" fontId="12" fillId="0" borderId="0" applyBorder="0" applyProtection="0">
      <alignment/>
    </xf>
    <xf numFmtId="171" fontId="4" fillId="0" borderId="0" applyBorder="0" applyProtection="0">
      <alignment/>
    </xf>
    <xf numFmtId="167" fontId="4" fillId="0" borderId="0" applyBorder="0" applyProtection="0">
      <alignment/>
    </xf>
    <xf numFmtId="171" fontId="4" fillId="0" borderId="0" applyBorder="0" applyProtection="0">
      <alignment/>
    </xf>
    <xf numFmtId="172" fontId="4" fillId="0" borderId="0" applyBorder="0" applyProtection="0">
      <alignment/>
    </xf>
    <xf numFmtId="167" fontId="4" fillId="0" borderId="0" applyBorder="0" applyProtection="0">
      <alignment/>
    </xf>
    <xf numFmtId="0" fontId="19" fillId="0" borderId="0" applyNumberFormat="0" applyBorder="0" applyProtection="0">
      <alignment/>
    </xf>
    <xf numFmtId="0" fontId="20" fillId="25" borderId="0" applyNumberFormat="0" applyBorder="0" applyProtection="0">
      <alignment/>
    </xf>
    <xf numFmtId="183" fontId="0" fillId="0" borderId="0" applyFont="0" applyBorder="0" applyProtection="0">
      <alignment/>
    </xf>
    <xf numFmtId="184" fontId="0" fillId="0" borderId="0" applyFont="0" applyBorder="0" applyProtection="0">
      <alignment/>
    </xf>
    <xf numFmtId="184" fontId="0" fillId="0" borderId="0" applyFont="0" applyBorder="0" applyProtection="0">
      <alignment/>
    </xf>
    <xf numFmtId="183" fontId="0" fillId="0" borderId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21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3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5" fillId="24" borderId="0" applyNumberFormat="0" applyBorder="0" applyProtection="0">
      <alignment/>
    </xf>
    <xf numFmtId="0" fontId="26" fillId="0" borderId="2" applyNumberFormat="0" applyProtection="0">
      <alignment/>
    </xf>
    <xf numFmtId="0" fontId="26" fillId="0" borderId="2" applyNumberFormat="0" applyProtection="0">
      <alignment horizontal="left" vertical="center"/>
    </xf>
    <xf numFmtId="0" fontId="27" fillId="0" borderId="0" applyNumberFormat="0" applyBorder="0" applyProtection="0">
      <alignment horizontal="center"/>
    </xf>
    <xf numFmtId="0" fontId="28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30" fillId="0" borderId="3" applyNumberFormat="0" applyProtection="0">
      <alignment/>
    </xf>
    <xf numFmtId="0" fontId="31" fillId="0" borderId="0" applyNumberFormat="0" applyBorder="0" applyProtection="0">
      <alignment/>
    </xf>
    <xf numFmtId="0" fontId="32" fillId="0" borderId="4" applyNumberFormat="0" applyProtection="0">
      <alignment/>
    </xf>
    <xf numFmtId="0" fontId="33" fillId="0" borderId="5" applyNumberFormat="0" applyProtection="0">
      <alignment/>
    </xf>
    <xf numFmtId="0" fontId="33" fillId="0" borderId="0" applyNumberFormat="0" applyBorder="0" applyProtection="0">
      <alignment/>
    </xf>
    <xf numFmtId="0" fontId="27" fillId="0" borderId="0" applyNumberFormat="0" applyBorder="0" applyProtection="0">
      <alignment horizontal="center" textRotation="90"/>
    </xf>
    <xf numFmtId="185" fontId="5" fillId="0" borderId="0" applyBorder="0" applyProtection="0">
      <alignment/>
    </xf>
    <xf numFmtId="185" fontId="5" fillId="7" borderId="0" applyBorder="0" applyProtection="0">
      <alignment/>
    </xf>
    <xf numFmtId="0" fontId="34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8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40" fillId="26" borderId="6" applyNumberFormat="0" applyProtection="0">
      <alignment/>
    </xf>
    <xf numFmtId="0" fontId="41" fillId="7" borderId="1" applyNumberFormat="0" applyProtection="0">
      <alignment/>
    </xf>
    <xf numFmtId="0" fontId="25" fillId="27" borderId="0" applyNumberFormat="0" applyBorder="0" applyProtection="0">
      <alignment/>
    </xf>
    <xf numFmtId="167" fontId="42" fillId="28" borderId="0" applyBorder="0" applyProtection="0">
      <alignment/>
    </xf>
    <xf numFmtId="0" fontId="0" fillId="0" borderId="7" applyNumberFormat="0" applyFont="0" applyProtection="0">
      <alignment/>
    </xf>
    <xf numFmtId="171" fontId="4" fillId="0" borderId="0" applyBorder="0" applyProtection="0">
      <alignment/>
    </xf>
    <xf numFmtId="167" fontId="4" fillId="0" borderId="0" applyBorder="0" applyProtection="0">
      <alignment/>
    </xf>
    <xf numFmtId="171" fontId="4" fillId="0" borderId="0" applyBorder="0" applyProtection="0">
      <alignment/>
    </xf>
    <xf numFmtId="172" fontId="4" fillId="0" borderId="0" applyBorder="0" applyProtection="0">
      <alignment/>
    </xf>
    <xf numFmtId="167" fontId="4" fillId="0" borderId="0" applyBorder="0" applyProtection="0">
      <alignment/>
    </xf>
    <xf numFmtId="0" fontId="43" fillId="0" borderId="7" applyNumberFormat="0" applyProtection="0">
      <alignment/>
    </xf>
    <xf numFmtId="167" fontId="44" fillId="29" borderId="0" applyBorder="0" applyProtection="0">
      <alignment/>
    </xf>
    <xf numFmtId="176" fontId="0" fillId="0" borderId="0" applyFont="0" applyBorder="0" applyProtection="0">
      <alignment/>
    </xf>
    <xf numFmtId="176" fontId="0" fillId="0" borderId="0" applyFont="0" applyBorder="0" applyProtection="0">
      <alignment/>
    </xf>
    <xf numFmtId="176" fontId="0" fillId="0" borderId="0" applyFont="0" applyBorder="0" applyProtection="0">
      <alignment/>
    </xf>
    <xf numFmtId="176" fontId="0" fillId="0" borderId="0" applyFont="0" applyBorder="0" applyProtection="0">
      <alignment/>
    </xf>
    <xf numFmtId="176" fontId="5" fillId="0" borderId="0" applyBorder="0" applyProtection="0">
      <alignment/>
    </xf>
    <xf numFmtId="176" fontId="0" fillId="0" borderId="0" applyFont="0" applyBorder="0" applyProtection="0">
      <alignment/>
    </xf>
    <xf numFmtId="176" fontId="0" fillId="0" borderId="0" applyFont="0" applyBorder="0" applyProtection="0">
      <alignment/>
    </xf>
    <xf numFmtId="176" fontId="0" fillId="0" borderId="0" applyFont="0" applyBorder="0" applyProtection="0">
      <alignment/>
    </xf>
    <xf numFmtId="176" fontId="0" fillId="0" borderId="0" applyFont="0" applyBorder="0" applyProtection="0">
      <alignment/>
    </xf>
    <xf numFmtId="176" fontId="0" fillId="0" borderId="0" applyFont="0" applyBorder="0" applyProtection="0">
      <alignment/>
    </xf>
    <xf numFmtId="176" fontId="0" fillId="0" borderId="0" applyFont="0" applyBorder="0" applyProtection="0">
      <alignment/>
    </xf>
    <xf numFmtId="176" fontId="0" fillId="0" borderId="0" applyFont="0" applyBorder="0" applyProtection="0">
      <alignment/>
    </xf>
    <xf numFmtId="176" fontId="0" fillId="0" borderId="0" applyFont="0" applyBorder="0" applyProtection="0">
      <alignment/>
    </xf>
    <xf numFmtId="176" fontId="0" fillId="0" borderId="0" applyFont="0" applyBorder="0" applyProtection="0">
      <alignment/>
    </xf>
    <xf numFmtId="176" fontId="12" fillId="0" borderId="0" applyBorder="0" applyProtection="0">
      <alignment/>
    </xf>
    <xf numFmtId="176" fontId="12" fillId="0" borderId="0" applyBorder="0" applyProtection="0">
      <alignment/>
    </xf>
    <xf numFmtId="186" fontId="0" fillId="0" borderId="0" applyFont="0" applyBorder="0" applyProtection="0">
      <alignment/>
    </xf>
    <xf numFmtId="187" fontId="0" fillId="0" borderId="0" applyFont="0" applyBorder="0" applyProtection="0">
      <alignment/>
    </xf>
    <xf numFmtId="49" fontId="5" fillId="0" borderId="0" applyBorder="0" applyProtection="0">
      <alignment horizontal="left"/>
    </xf>
    <xf numFmtId="185" fontId="5" fillId="0" borderId="0" applyBorder="0" applyProtection="0">
      <alignment/>
    </xf>
    <xf numFmtId="188" fontId="0" fillId="0" borderId="0" applyFont="0" applyBorder="0" applyProtection="0">
      <alignment/>
    </xf>
    <xf numFmtId="189" fontId="0" fillId="0" borderId="0" applyFont="0" applyBorder="0" applyProtection="0">
      <alignment/>
    </xf>
    <xf numFmtId="190" fontId="0" fillId="0" borderId="0" applyFont="0" applyBorder="0" applyProtection="0">
      <alignment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/>
    </xf>
    <xf numFmtId="49" fontId="15" fillId="0" borderId="0" applyBorder="0" applyProtection="0">
      <alignment/>
    </xf>
    <xf numFmtId="0" fontId="5" fillId="0" borderId="0" applyNumberFormat="0" applyBorder="0" applyProtection="0">
      <alignment horizontal="left"/>
    </xf>
    <xf numFmtId="0" fontId="2" fillId="0" borderId="0" applyNumberFormat="0" applyBorder="0" applyProtection="0">
      <alignment horizontal="left"/>
    </xf>
    <xf numFmtId="0" fontId="47" fillId="27" borderId="0" applyNumberFormat="0" applyBorder="0" applyProtection="0">
      <alignment/>
    </xf>
    <xf numFmtId="0" fontId="48" fillId="30" borderId="0" applyNumberFormat="0" applyBorder="0" applyProtection="0">
      <alignment/>
    </xf>
    <xf numFmtId="191" fontId="49" fillId="0" borderId="0" applyBorder="0" applyProtection="0">
      <alignment/>
    </xf>
    <xf numFmtId="0" fontId="0" fillId="0" borderId="0" applyNumberFormat="0" applyFont="0" applyBorder="0" applyProtection="0">
      <alignment/>
    </xf>
    <xf numFmtId="0" fontId="50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53" fillId="0" borderId="0" applyNumberFormat="0" applyBorder="0" applyProtection="0">
      <alignment/>
    </xf>
    <xf numFmtId="192" fontId="54" fillId="0" borderId="0" applyBorder="0" applyProtection="0">
      <alignment/>
    </xf>
    <xf numFmtId="0" fontId="12" fillId="0" borderId="0" applyNumberFormat="0" applyBorder="0" applyProtection="0">
      <alignment/>
    </xf>
    <xf numFmtId="0" fontId="55" fillId="27" borderId="1" applyNumberFormat="0" applyProtection="0">
      <alignment/>
    </xf>
    <xf numFmtId="0" fontId="0" fillId="27" borderId="8" applyNumberFormat="0" applyFont="0" applyProtection="0">
      <alignment/>
    </xf>
    <xf numFmtId="179" fontId="0" fillId="0" borderId="0" applyFont="0" applyBorder="0" applyProtection="0">
      <alignment/>
    </xf>
    <xf numFmtId="180" fontId="0" fillId="0" borderId="0" applyFont="0" applyBorder="0" applyProtection="0">
      <alignment/>
    </xf>
    <xf numFmtId="0" fontId="56" fillId="24" borderId="9" applyNumberFormat="0" applyProtection="0">
      <alignment/>
    </xf>
    <xf numFmtId="178" fontId="8" fillId="0" borderId="0" applyBorder="0">
      <alignment horizontal="center" wrapText="1"/>
      <protection locked="0"/>
    </xf>
    <xf numFmtId="187" fontId="0" fillId="0" borderId="0" applyFont="0" applyBorder="0" applyProtection="0">
      <alignment/>
    </xf>
    <xf numFmtId="170" fontId="0" fillId="0" borderId="0" applyFont="0" applyBorder="0" applyProtection="0">
      <alignment/>
    </xf>
    <xf numFmtId="170" fontId="0" fillId="0" borderId="0" applyFont="0" applyBorder="0" applyProtection="0">
      <alignment/>
    </xf>
    <xf numFmtId="193" fontId="0" fillId="0" borderId="0" applyFont="0" applyBorder="0" applyProtection="0">
      <alignment/>
    </xf>
    <xf numFmtId="194" fontId="0" fillId="0" borderId="0" applyFont="0" applyBorder="0" applyProtection="0">
      <alignment/>
    </xf>
    <xf numFmtId="194" fontId="0" fillId="0" borderId="0" applyFont="0" applyBorder="0" applyProtection="0">
      <alignment/>
    </xf>
    <xf numFmtId="0" fontId="57" fillId="0" borderId="0" applyNumberFormat="0" applyBorder="0" applyProtection="0">
      <alignment horizontal="left" vertical="center"/>
    </xf>
    <xf numFmtId="0" fontId="58" fillId="0" borderId="0" applyNumberFormat="0" applyBorder="0" applyProtection="0">
      <alignment wrapText="1"/>
    </xf>
    <xf numFmtId="49" fontId="5" fillId="0" borderId="0" applyBorder="0" applyProtection="0">
      <alignment horizontal="center"/>
    </xf>
    <xf numFmtId="185" fontId="5" fillId="0" borderId="0" applyBorder="0">
      <alignment/>
      <protection locked="0"/>
    </xf>
    <xf numFmtId="171" fontId="4" fillId="0" borderId="0" applyBorder="0" applyProtection="0">
      <alignment/>
    </xf>
    <xf numFmtId="167" fontId="4" fillId="0" borderId="0" applyBorder="0" applyProtection="0">
      <alignment/>
    </xf>
    <xf numFmtId="171" fontId="4" fillId="0" borderId="0" applyBorder="0" applyProtection="0">
      <alignment/>
    </xf>
    <xf numFmtId="172" fontId="4" fillId="0" borderId="0" applyBorder="0" applyProtection="0">
      <alignment/>
    </xf>
    <xf numFmtId="167" fontId="4" fillId="0" borderId="0" applyBorder="0" applyProtection="0">
      <alignment/>
    </xf>
    <xf numFmtId="195" fontId="12" fillId="0" borderId="0" applyBorder="0" applyProtection="0">
      <alignment/>
    </xf>
    <xf numFmtId="195" fontId="12" fillId="0" borderId="0" applyBorder="0" applyProtection="0">
      <alignment/>
    </xf>
    <xf numFmtId="196" fontId="0" fillId="0" borderId="0" applyFont="0" applyBorder="0" applyProtection="0">
      <alignment/>
    </xf>
    <xf numFmtId="196" fontId="0" fillId="0" borderId="0" applyFont="0" applyBorder="0" applyProtection="0">
      <alignment/>
    </xf>
    <xf numFmtId="194" fontId="5" fillId="0" borderId="0" applyBorder="0" applyProtection="0">
      <alignment/>
    </xf>
    <xf numFmtId="0" fontId="0" fillId="0" borderId="0" applyNumberFormat="0" applyFont="0" applyBorder="0" applyProtection="0">
      <alignment/>
    </xf>
    <xf numFmtId="0" fontId="59" fillId="0" borderId="10" applyNumberFormat="0" applyProtection="0">
      <alignment horizontal="left" vertical="center" wrapText="1" indent="1"/>
    </xf>
    <xf numFmtId="0" fontId="5" fillId="0" borderId="11" applyNumberFormat="0" applyProtection="0">
      <alignment horizontal="center"/>
    </xf>
    <xf numFmtId="0" fontId="5" fillId="0" borderId="0" applyNumberFormat="0" applyBorder="0" applyProtection="0">
      <alignment/>
    </xf>
    <xf numFmtId="175" fontId="5" fillId="0" borderId="12" applyProtection="0">
      <alignment/>
    </xf>
    <xf numFmtId="185" fontId="5" fillId="0" borderId="12" applyProtection="0">
      <alignment/>
    </xf>
    <xf numFmtId="0" fontId="60" fillId="0" borderId="0" applyNumberFormat="0" applyBorder="0" applyProtection="0">
      <alignment/>
    </xf>
    <xf numFmtId="197" fontId="60" fillId="0" borderId="0" applyBorder="0" applyProtection="0">
      <alignment/>
    </xf>
    <xf numFmtId="0" fontId="61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3" fillId="0" borderId="0" applyNumberFormat="0" applyBorder="0" applyProtection="0">
      <alignment/>
    </xf>
    <xf numFmtId="185" fontId="2" fillId="7" borderId="0" applyBorder="0" applyProtection="0">
      <alignment/>
    </xf>
    <xf numFmtId="175" fontId="2" fillId="7" borderId="0" applyBorder="0" applyProtection="0">
      <alignment/>
    </xf>
    <xf numFmtId="0" fontId="0" fillId="0" borderId="0" applyNumberFormat="0" applyFont="0" applyBorder="0" applyProtection="0">
      <alignment/>
    </xf>
    <xf numFmtId="0" fontId="5" fillId="0" borderId="0" applyNumberFormat="0" applyBorder="0" applyProtection="0">
      <alignment/>
    </xf>
    <xf numFmtId="0" fontId="25" fillId="0" borderId="0" applyNumberFormat="0" applyBorder="0" applyProtection="0">
      <alignment/>
    </xf>
    <xf numFmtId="198" fontId="64" fillId="0" borderId="0" applyBorder="0" applyProtection="0">
      <alignment horizontal="right"/>
    </xf>
    <xf numFmtId="0" fontId="0" fillId="0" borderId="0" applyNumberFormat="0" applyFont="0" applyBorder="0" applyProtection="0">
      <alignment/>
    </xf>
    <xf numFmtId="49" fontId="12" fillId="0" borderId="0" applyBorder="0" applyProtection="0">
      <alignment/>
    </xf>
    <xf numFmtId="187" fontId="12" fillId="0" borderId="0" applyBorder="0" applyProtection="0">
      <alignment/>
    </xf>
    <xf numFmtId="187" fontId="12" fillId="0" borderId="0" applyBorder="0" applyProtection="0">
      <alignment/>
    </xf>
    <xf numFmtId="188" fontId="12" fillId="0" borderId="0" applyBorder="0" applyProtection="0">
      <alignment/>
    </xf>
    <xf numFmtId="188" fontId="12" fillId="0" borderId="0" applyBorder="0" applyProtection="0">
      <alignment/>
    </xf>
    <xf numFmtId="0" fontId="2" fillId="0" borderId="0" applyNumberFormat="0" applyBorder="0" applyProtection="0">
      <alignment horizontal="left" vertical="center"/>
    </xf>
    <xf numFmtId="0" fontId="65" fillId="0" borderId="0" applyNumberFormat="0" applyBorder="0" applyProtection="0">
      <alignment/>
    </xf>
    <xf numFmtId="0" fontId="66" fillId="7" borderId="0" applyNumberFormat="0" applyBorder="0" applyProtection="0">
      <alignment horizontal="right"/>
    </xf>
    <xf numFmtId="0" fontId="67" fillId="0" borderId="13" applyNumberFormat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 horizontal="center"/>
    </xf>
    <xf numFmtId="0" fontId="5" fillId="0" borderId="0" applyNumberFormat="0" applyBorder="0" applyProtection="0">
      <alignment/>
    </xf>
    <xf numFmtId="175" fontId="5" fillId="7" borderId="0" applyBorder="0" applyProtection="0">
      <alignment/>
    </xf>
    <xf numFmtId="0" fontId="9" fillId="0" borderId="0" applyNumberFormat="0" applyBorder="0" applyProtection="0">
      <alignment/>
    </xf>
    <xf numFmtId="0" fontId="68" fillId="0" borderId="0" applyNumberFormat="0" applyBorder="0" applyProtection="0">
      <alignment/>
    </xf>
  </cellStyleXfs>
  <cellXfs count="40">
    <xf numFmtId="0" fontId="0" fillId="0" borderId="0" xfId="0"/>
    <xf numFmtId="173" fontId="65" fillId="0" borderId="0" xfId="255" applyNumberFormat="1" applyFont="1" applyFill="1" applyAlignment="1">
      <alignment horizontal="center" vertical="center"/>
    </xf>
    <xf numFmtId="0" fontId="0" fillId="0" borderId="6" xfId="0" applyBorder="1"/>
    <xf numFmtId="173" fontId="67" fillId="0" borderId="0" xfId="257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2"/>
    </xf>
    <xf numFmtId="49" fontId="25" fillId="27" borderId="14" xfId="0" applyNumberFormat="1" applyFont="1" applyFill="1" applyBorder="1" applyAlignment="1">
      <alignment horizontal="left" vertical="center"/>
    </xf>
    <xf numFmtId="49" fontId="25" fillId="27" borderId="14" xfId="0" applyNumberFormat="1" applyFont="1" applyFill="1" applyBorder="1" applyAlignment="1">
      <alignment horizontal="center" vertical="center"/>
    </xf>
    <xf numFmtId="175" fontId="25" fillId="27" borderId="14" xfId="0" applyNumberFormat="1" applyFont="1" applyFill="1" applyBorder="1" applyAlignment="1">
      <alignment horizontal="left" vertical="center"/>
    </xf>
    <xf numFmtId="176" fontId="25" fillId="27" borderId="14" xfId="150" applyFont="1" applyFill="1" applyBorder="1" applyAlignment="1">
      <alignment horizontal="left" vertical="center"/>
    </xf>
    <xf numFmtId="49" fontId="70" fillId="6" borderId="14" xfId="0" applyNumberFormat="1" applyFont="1" applyFill="1" applyBorder="1" applyAlignment="1">
      <alignment horizontal="left" vertical="center"/>
    </xf>
    <xf numFmtId="49" fontId="70" fillId="6" borderId="14" xfId="0" applyNumberFormat="1" applyFont="1" applyFill="1" applyBorder="1" applyAlignment="1">
      <alignment horizontal="center" vertical="center"/>
    </xf>
    <xf numFmtId="175" fontId="70" fillId="6" borderId="14" xfId="0" applyNumberFormat="1" applyFont="1" applyFill="1" applyBorder="1" applyAlignment="1">
      <alignment horizontal="left" vertical="center"/>
    </xf>
    <xf numFmtId="176" fontId="70" fillId="6" borderId="14" xfId="150" applyFont="1" applyFill="1" applyBorder="1" applyAlignment="1">
      <alignment horizontal="left" vertical="center"/>
    </xf>
    <xf numFmtId="49" fontId="71" fillId="27" borderId="14" xfId="0" applyNumberFormat="1" applyFont="1" applyFill="1" applyBorder="1" applyAlignment="1">
      <alignment horizontal="left" vertical="center"/>
    </xf>
    <xf numFmtId="49" fontId="71" fillId="27" borderId="14" xfId="0" applyNumberFormat="1" applyFont="1" applyFill="1" applyBorder="1" applyAlignment="1">
      <alignment horizontal="center" vertical="center"/>
    </xf>
    <xf numFmtId="165" fontId="71" fillId="27" borderId="14" xfId="0" applyNumberFormat="1" applyFont="1" applyFill="1" applyBorder="1" applyAlignment="1">
      <alignment horizontal="center" vertical="center"/>
    </xf>
    <xf numFmtId="176" fontId="71" fillId="27" borderId="14" xfId="150" applyFont="1" applyFill="1" applyBorder="1" applyAlignment="1">
      <alignment horizontal="left"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  <xf numFmtId="176" fontId="25" fillId="0" borderId="14" xfId="150" applyFont="1" applyFill="1" applyBorder="1" applyAlignment="1">
      <alignment vertical="center"/>
    </xf>
    <xf numFmtId="177" fontId="70" fillId="6" borderId="14" xfId="150" applyNumberFormat="1" applyFont="1" applyFill="1" applyBorder="1" applyAlignment="1">
      <alignment horizontal="right" vertical="center"/>
    </xf>
    <xf numFmtId="177" fontId="70" fillId="6" borderId="14" xfId="15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0" fillId="0" borderId="0" xfId="0" applyFill="1"/>
    <xf numFmtId="0" fontId="0" fillId="0" borderId="6" xfId="0" applyFill="1" applyBorder="1"/>
    <xf numFmtId="0" fontId="0" fillId="0" borderId="6" xfId="0" applyFill="1" applyBorder="1" applyAlignment="1">
      <alignment horizontal="right" vertical="center"/>
    </xf>
    <xf numFmtId="174" fontId="0" fillId="0" borderId="6" xfId="0" applyNumberFormat="1" applyFill="1" applyBorder="1" applyAlignment="1">
      <alignment horizontal="right" vertical="center"/>
    </xf>
    <xf numFmtId="173" fontId="67" fillId="0" borderId="6" xfId="257" applyNumberFormat="1" applyFont="1" applyFill="1" applyBorder="1" applyAlignment="1">
      <alignment horizontal="right" vertical="center"/>
    </xf>
    <xf numFmtId="174" fontId="67" fillId="0" borderId="6" xfId="257" applyNumberFormat="1" applyFont="1" applyFill="1" applyBorder="1" applyAlignment="1">
      <alignment horizontal="right" vertical="center"/>
    </xf>
    <xf numFmtId="173" fontId="69" fillId="0" borderId="6" xfId="24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173" fontId="65" fillId="0" borderId="0" xfId="255" applyNumberFormat="1" applyFont="1" applyFill="1" applyAlignment="1">
      <alignment horizontal="center" vertical="center"/>
    </xf>
    <xf numFmtId="178" fontId="0" fillId="0" borderId="6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78" fontId="0" fillId="0" borderId="0" xfId="0" applyNumberFormat="1" applyFill="1" applyAlignment="1">
      <alignment horizontal="left" vertical="center"/>
    </xf>
  </cellXfs>
  <cellStyles count="2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Čárka 2 2" xfId="21"/>
    <cellStyle name="Čísla v krycím listu" xfId="22"/>
    <cellStyle name="čárky 2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_AS_SO001-Pavilon slepic-SLP-Rozpocet" xfId="42"/>
    <cellStyle name="_BPC II-SLP-Rozpočet_SK" xfId="43"/>
    <cellStyle name="_E92_EZS_PP" xfId="44"/>
    <cellStyle name="_popis_standardu" xfId="45"/>
    <cellStyle name="_REKAPITULACE_SLP_VFU pavilon slepic" xfId="46"/>
    <cellStyle name="_ROZPOCET se vzorci" xfId="47"/>
    <cellStyle name="_SO002_3_E91_SK" xfId="48"/>
    <cellStyle name="Accent" xfId="49"/>
    <cellStyle name="Accent 1" xfId="50"/>
    <cellStyle name="Accent 2" xfId="51"/>
    <cellStyle name="Accent 3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rgs.style" xfId="59"/>
    <cellStyle name="Bad" xfId="60"/>
    <cellStyle name="Bad 1" xfId="61"/>
    <cellStyle name="blokcen" xfId="62"/>
    <cellStyle name="Calc Currency (0)" xfId="63"/>
    <cellStyle name="Calc Currency (0) 2" xfId="64"/>
    <cellStyle name="Calc Currency (2)" xfId="65"/>
    <cellStyle name="Calc Percent (0)" xfId="66"/>
    <cellStyle name="Calc Percent (1)" xfId="67"/>
    <cellStyle name="Calc Percent (1) 2" xfId="68"/>
    <cellStyle name="Calc Percent (2)" xfId="69"/>
    <cellStyle name="Calc Percent (2) 2" xfId="70"/>
    <cellStyle name="Calc Units (0)" xfId="71"/>
    <cellStyle name="Calc Units (1)" xfId="72"/>
    <cellStyle name="Calc Units (2)" xfId="73"/>
    <cellStyle name="Calculation" xfId="74"/>
    <cellStyle name="CenaJednPolozky" xfId="75"/>
    <cellStyle name="CenaPolozkyCelk" xfId="76"/>
    <cellStyle name="CenaPolozkyHZSCelk" xfId="77"/>
    <cellStyle name="CisloOddilu" xfId="78"/>
    <cellStyle name="CisloPolozky" xfId="79"/>
    <cellStyle name="CisloSpecif" xfId="80"/>
    <cellStyle name="Comma_!!!GO" xfId="81"/>
    <cellStyle name="Comma [0]_!!!GO" xfId="82"/>
    <cellStyle name="Comma [00]" xfId="83"/>
    <cellStyle name="Copied" xfId="84"/>
    <cellStyle name="COST1" xfId="85"/>
    <cellStyle name="Currency_!!!GO" xfId="86"/>
    <cellStyle name="Currency [0]_!!!GO" xfId="87"/>
    <cellStyle name="Currency [00]" xfId="88"/>
    <cellStyle name="Date Short" xfId="89"/>
    <cellStyle name="Enter Currency (0)" xfId="90"/>
    <cellStyle name="Enter Currency (2)" xfId="91"/>
    <cellStyle name="Enter Units (0)" xfId="92"/>
    <cellStyle name="Enter Units (1)" xfId="93"/>
    <cellStyle name="Enter Units (2)" xfId="94"/>
    <cellStyle name="Entered" xfId="95"/>
    <cellStyle name="Error" xfId="96"/>
    <cellStyle name="Euro" xfId="97"/>
    <cellStyle name="Euro 2" xfId="98"/>
    <cellStyle name="Euro 2 2" xfId="99"/>
    <cellStyle name="Euro 3" xfId="100"/>
    <cellStyle name="Excel Built-in Explanatory Text" xfId="101"/>
    <cellStyle name="Excel Built-in Normal 1" xfId="102"/>
    <cellStyle name="Explanatory Text" xfId="103"/>
    <cellStyle name="fnRegressQ" xfId="104"/>
    <cellStyle name="fnRegressQ 2" xfId="105"/>
    <cellStyle name="Footnote" xfId="106"/>
    <cellStyle name="Good" xfId="107"/>
    <cellStyle name="Good 1" xfId="108"/>
    <cellStyle name="Grey" xfId="109"/>
    <cellStyle name="Header1" xfId="110"/>
    <cellStyle name="Header2" xfId="111"/>
    <cellStyle name="Heading" xfId="112"/>
    <cellStyle name="Heading (user)" xfId="113"/>
    <cellStyle name="Heading 1" xfId="114"/>
    <cellStyle name="Heading 1 1" xfId="115"/>
    <cellStyle name="Heading 2" xfId="116"/>
    <cellStyle name="Heading 2 1" xfId="117"/>
    <cellStyle name="Heading 3" xfId="118"/>
    <cellStyle name="Heading 4" xfId="119"/>
    <cellStyle name="Heading1" xfId="120"/>
    <cellStyle name="HmotnJednPolozky" xfId="121"/>
    <cellStyle name="HmotnPolozkyCelk" xfId="122"/>
    <cellStyle name="Hyperlink" xfId="123"/>
    <cellStyle name="Hyperlink 1" xfId="124"/>
    <cellStyle name="Hypertextový odkaz 2" xfId="125"/>
    <cellStyle name="Hypertextový odkaz 2 2" xfId="126"/>
    <cellStyle name="Hypertextový odkaz 3" xfId="127"/>
    <cellStyle name="Hypertextový odkaz 4" xfId="128"/>
    <cellStyle name="Check Cell" xfId="129"/>
    <cellStyle name="Input" xfId="130"/>
    <cellStyle name="Input [yellow]" xfId="131"/>
    <cellStyle name="Input Cells" xfId="132"/>
    <cellStyle name="lehký dolní okraj" xfId="133"/>
    <cellStyle name="Link Currency (0)" xfId="134"/>
    <cellStyle name="Link Currency (2)" xfId="135"/>
    <cellStyle name="Link Units (0)" xfId="136"/>
    <cellStyle name="Link Units (1)" xfId="137"/>
    <cellStyle name="Link Units (2)" xfId="138"/>
    <cellStyle name="Linked Cell" xfId="139"/>
    <cellStyle name="Linked Cells" xfId="140"/>
    <cellStyle name="Měna 2" xfId="141"/>
    <cellStyle name="Měna 2 2" xfId="142"/>
    <cellStyle name="Měna 3" xfId="143"/>
    <cellStyle name="měny 2" xfId="144"/>
    <cellStyle name="měny 2 2" xfId="145"/>
    <cellStyle name="měny 2 3" xfId="146"/>
    <cellStyle name="měny 3" xfId="147"/>
    <cellStyle name="měny 4" xfId="148"/>
    <cellStyle name="měny 4 2" xfId="149"/>
    <cellStyle name="měny 4 3" xfId="150"/>
    <cellStyle name="měny 5" xfId="151"/>
    <cellStyle name="měny 5 2" xfId="152"/>
    <cellStyle name="měny 6" xfId="153"/>
    <cellStyle name="měny 6 2" xfId="154"/>
    <cellStyle name="měny 7" xfId="155"/>
    <cellStyle name="měny 7 2" xfId="156"/>
    <cellStyle name="Milliers_!!!GO" xfId="157"/>
    <cellStyle name="Milliers [0]_!!!GO" xfId="158"/>
    <cellStyle name="MJPolozky" xfId="159"/>
    <cellStyle name="MnozstviPolozky" xfId="160"/>
    <cellStyle name="Monétaire_!!!GO" xfId="161"/>
    <cellStyle name="Monétaire [0]_!!!GO" xfId="162"/>
    <cellStyle name="muj" xfId="163"/>
    <cellStyle name="NADPIS" xfId="164"/>
    <cellStyle name="nazev_skup" xfId="165"/>
    <cellStyle name="NazevOddilu" xfId="166"/>
    <cellStyle name="NazevPolozky" xfId="167"/>
    <cellStyle name="NazevSouctuOddilu" xfId="168"/>
    <cellStyle name="Neutral" xfId="169"/>
    <cellStyle name="Neutral 1" xfId="170"/>
    <cellStyle name="no dec" xfId="171"/>
    <cellStyle name="normální 10" xfId="172"/>
    <cellStyle name="Normální 11" xfId="173"/>
    <cellStyle name="Normální 12" xfId="174"/>
    <cellStyle name="Normální 2" xfId="175"/>
    <cellStyle name="normální 2 2" xfId="176"/>
    <cellStyle name="normální 2 2 2" xfId="177"/>
    <cellStyle name="normální 2 3" xfId="178"/>
    <cellStyle name="Normální 2 3 2" xfId="179"/>
    <cellStyle name="Normální 2 3 2 2" xfId="180"/>
    <cellStyle name="normální 2 4" xfId="181"/>
    <cellStyle name="normální 3" xfId="182"/>
    <cellStyle name="normální 3 2" xfId="183"/>
    <cellStyle name="normální 3 2 2" xfId="184"/>
    <cellStyle name="normální 3 2 2 2" xfId="185"/>
    <cellStyle name="Normální 3 2 3" xfId="186"/>
    <cellStyle name="normální 3 2 4" xfId="187"/>
    <cellStyle name="Normální 3 3" xfId="188"/>
    <cellStyle name="Normální 3 3 2" xfId="189"/>
    <cellStyle name="normální 3 4" xfId="190"/>
    <cellStyle name="normální 3 5" xfId="191"/>
    <cellStyle name="normální 3 6" xfId="192"/>
    <cellStyle name="normální 4" xfId="193"/>
    <cellStyle name="normální 4 2" xfId="194"/>
    <cellStyle name="normální 5" xfId="195"/>
    <cellStyle name="normální 5 2" xfId="196"/>
    <cellStyle name="normální 6" xfId="197"/>
    <cellStyle name="normální 7" xfId="198"/>
    <cellStyle name="normální 8" xfId="199"/>
    <cellStyle name="normální 9" xfId="200"/>
    <cellStyle name="normální 9 2" xfId="201"/>
    <cellStyle name="Normal_!!!GO" xfId="202"/>
    <cellStyle name="Normal - Style1" xfId="203"/>
    <cellStyle name="Normalny_June 1997_1" xfId="204"/>
    <cellStyle name="Note" xfId="205"/>
    <cellStyle name="Note 1" xfId="206"/>
    <cellStyle name="O…‹aO‚e [0.00]_Region Orders (2)" xfId="207"/>
    <cellStyle name="O…‹aO‚e_Region Orders (2)" xfId="208"/>
    <cellStyle name="Output" xfId="209"/>
    <cellStyle name="per.style" xfId="210"/>
    <cellStyle name="Percent_#6 Temps &amp; Contractors" xfId="211"/>
    <cellStyle name="Percent [0]" xfId="212"/>
    <cellStyle name="Percent [0] 2" xfId="213"/>
    <cellStyle name="Percent [00]" xfId="214"/>
    <cellStyle name="Percent [2]" xfId="215"/>
    <cellStyle name="Percent [2] 2" xfId="216"/>
    <cellStyle name="Pevné texty v krycím listu" xfId="217"/>
    <cellStyle name="POPIS" xfId="218"/>
    <cellStyle name="PoradCisloPolozky" xfId="219"/>
    <cellStyle name="PorizovaniSkutecnosti" xfId="220"/>
    <cellStyle name="PrePop Currency (0)" xfId="221"/>
    <cellStyle name="PrePop Currency (2)" xfId="222"/>
    <cellStyle name="PrePop Units (0)" xfId="223"/>
    <cellStyle name="PrePop Units (1)" xfId="224"/>
    <cellStyle name="PrePop Units (2)" xfId="225"/>
    <cellStyle name="pricing" xfId="226"/>
    <cellStyle name="pricing 2" xfId="227"/>
    <cellStyle name="procent 2" xfId="228"/>
    <cellStyle name="procent 2 2" xfId="229"/>
    <cellStyle name="ProcentoPrirazPol" xfId="230"/>
    <cellStyle name="PSChar" xfId="231"/>
    <cellStyle name="R_text" xfId="232"/>
    <cellStyle name="RekapCisloOdd" xfId="233"/>
    <cellStyle name="RekapNazOdd" xfId="234"/>
    <cellStyle name="RekapOddiluSoucet" xfId="235"/>
    <cellStyle name="RekapTonaz" xfId="236"/>
    <cellStyle name="Result" xfId="237"/>
    <cellStyle name="Result2" xfId="238"/>
    <cellStyle name="RevList" xfId="239"/>
    <cellStyle name="rozpočet" xfId="240"/>
    <cellStyle name="SKP" xfId="241"/>
    <cellStyle name="SoucetHmotOddilu" xfId="242"/>
    <cellStyle name="SoucetMontaziOddilu" xfId="243"/>
    <cellStyle name="Status" xfId="244"/>
    <cellStyle name="Styl 1" xfId="245"/>
    <cellStyle name="Styl 1 2" xfId="246"/>
    <cellStyle name="Subtotal" xfId="247"/>
    <cellStyle name="Text" xfId="248"/>
    <cellStyle name="Text Indent A" xfId="249"/>
    <cellStyle name="Text Indent B" xfId="250"/>
    <cellStyle name="Text Indent B 2" xfId="251"/>
    <cellStyle name="Text Indent C" xfId="252"/>
    <cellStyle name="Text Indent C 2" xfId="253"/>
    <cellStyle name="Text v krycím listu" xfId="254"/>
    <cellStyle name="Title" xfId="255"/>
    <cellStyle name="TonazSute" xfId="256"/>
    <cellStyle name="Total" xfId="257"/>
    <cellStyle name="VykazPolozka" xfId="258"/>
    <cellStyle name="VykazPorCisPolozky" xfId="259"/>
    <cellStyle name="VykazVzorec" xfId="260"/>
    <cellStyle name="VypocetSkutecnosti" xfId="261"/>
    <cellStyle name="Warning" xfId="262"/>
    <cellStyle name="Warning Text" xfId="2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workbookViewId="0" topLeftCell="A1">
      <selection activeCell="A35" sqref="A35:F35"/>
    </sheetView>
  </sheetViews>
  <sheetFormatPr defaultColWidth="9.00390625" defaultRowHeight="14.25"/>
  <cols>
    <col min="1" max="6" width="11.25390625" style="0" customWidth="1"/>
    <col min="7" max="7" width="7.625" style="0" customWidth="1"/>
    <col min="8" max="8" width="8.50390625" style="0" customWidth="1"/>
    <col min="9" max="1024" width="8.125" style="0" customWidth="1"/>
    <col min="1025" max="1025" width="9.00390625" style="0" customWidth="1"/>
  </cols>
  <sheetData>
    <row r="1" ht="22.5">
      <c r="A1" s="1"/>
    </row>
    <row r="2" ht="22.5">
      <c r="A2" s="1"/>
    </row>
    <row r="3" spans="1:6" ht="22.5">
      <c r="A3" s="36" t="s">
        <v>0</v>
      </c>
      <c r="B3" s="36"/>
      <c r="C3" s="36"/>
      <c r="D3" s="36"/>
      <c r="E3" s="36"/>
      <c r="F3" s="36"/>
    </row>
    <row r="4" ht="22.5">
      <c r="A4" s="1"/>
    </row>
    <row r="5" ht="22.5">
      <c r="A5" s="1"/>
    </row>
    <row r="7" spans="1:6" ht="14.25">
      <c r="A7" s="2" t="s">
        <v>1</v>
      </c>
      <c r="B7" s="35" t="s">
        <v>2</v>
      </c>
      <c r="C7" s="35"/>
      <c r="D7" s="35"/>
      <c r="E7" s="35"/>
      <c r="F7" s="35"/>
    </row>
    <row r="8" spans="1:6" ht="14.25">
      <c r="A8" s="2" t="s">
        <v>3</v>
      </c>
      <c r="B8" s="35" t="s">
        <v>4</v>
      </c>
      <c r="C8" s="35"/>
      <c r="D8" s="35"/>
      <c r="E8" s="35"/>
      <c r="F8" s="35"/>
    </row>
    <row r="9" spans="1:6" ht="14.25">
      <c r="A9" s="2" t="s">
        <v>5</v>
      </c>
      <c r="B9" s="35" t="s">
        <v>6</v>
      </c>
      <c r="C9" s="35"/>
      <c r="D9" s="35"/>
      <c r="E9" s="35"/>
      <c r="F9" s="35"/>
    </row>
    <row r="10" spans="1:6" ht="14.25">
      <c r="A10" s="2" t="s">
        <v>7</v>
      </c>
      <c r="B10" s="27" t="s">
        <v>8</v>
      </c>
      <c r="C10" s="27"/>
      <c r="D10" s="27"/>
      <c r="E10" s="27"/>
      <c r="F10" s="27"/>
    </row>
    <row r="11" spans="1:6" ht="14.25">
      <c r="A11" s="2" t="s">
        <v>9</v>
      </c>
      <c r="B11" s="37">
        <v>44267</v>
      </c>
      <c r="C11" s="37"/>
      <c r="D11" s="2" t="s">
        <v>10</v>
      </c>
      <c r="E11" s="33" t="s">
        <v>11</v>
      </c>
      <c r="F11" s="33"/>
    </row>
    <row r="15" spans="1:6" ht="15.75">
      <c r="A15" s="32" t="s">
        <v>12</v>
      </c>
      <c r="B15" s="32"/>
      <c r="C15" s="32"/>
      <c r="D15" s="32"/>
      <c r="E15" s="32"/>
      <c r="F15" s="32"/>
    </row>
    <row r="16" spans="1:6" ht="14.25">
      <c r="A16" s="33" t="s">
        <v>13</v>
      </c>
      <c r="B16" s="33"/>
      <c r="C16" s="33"/>
      <c r="D16" s="33"/>
      <c r="E16" s="34" t="s">
        <v>14</v>
      </c>
      <c r="F16" s="34"/>
    </row>
    <row r="17" spans="1:6" ht="14.25">
      <c r="A17" s="35" t="s">
        <v>15</v>
      </c>
      <c r="B17" s="35"/>
      <c r="C17" s="35"/>
      <c r="D17" s="35"/>
      <c r="E17" s="29">
        <f>ELEKTROINSTALACE_uč__robotizace!E61+ELEKTROINSTALACE_uč__robotizace!G61</f>
        <v>0</v>
      </c>
      <c r="F17" s="29"/>
    </row>
    <row r="18" spans="1:6" ht="14.25">
      <c r="A18" s="27"/>
      <c r="B18" s="27"/>
      <c r="C18" s="27"/>
      <c r="D18" s="27"/>
      <c r="E18" s="27"/>
      <c r="F18" s="27"/>
    </row>
    <row r="19" spans="1:6" ht="14.25">
      <c r="A19" s="27"/>
      <c r="B19" s="27"/>
      <c r="C19" s="27"/>
      <c r="D19" s="27"/>
      <c r="E19" s="27"/>
      <c r="F19" s="27"/>
    </row>
    <row r="20" spans="1:6" ht="14.25">
      <c r="A20" s="28" t="s">
        <v>16</v>
      </c>
      <c r="B20" s="28"/>
      <c r="C20" s="28"/>
      <c r="D20" s="28"/>
      <c r="E20" s="29">
        <f>SUM(E17:E19)</f>
        <v>0</v>
      </c>
      <c r="F20" s="29"/>
    </row>
    <row r="21" spans="1:6" ht="15">
      <c r="A21" s="30" t="s">
        <v>17</v>
      </c>
      <c r="B21" s="30"/>
      <c r="C21" s="30"/>
      <c r="D21" s="30"/>
      <c r="E21" s="31">
        <f>E20*1.21</f>
        <v>0</v>
      </c>
      <c r="F21" s="31"/>
    </row>
    <row r="26" ht="15">
      <c r="A26" s="3" t="s">
        <v>18</v>
      </c>
    </row>
    <row r="27" spans="1:6" ht="14.25">
      <c r="A27" s="26"/>
      <c r="B27" s="26"/>
      <c r="C27" s="26"/>
      <c r="D27" s="26"/>
      <c r="E27" s="26"/>
      <c r="F27" s="26"/>
    </row>
    <row r="28" spans="1:6" ht="14.25">
      <c r="A28" s="26"/>
      <c r="B28" s="26"/>
      <c r="C28" s="26"/>
      <c r="D28" s="26"/>
      <c r="E28" s="26"/>
      <c r="F28" s="26"/>
    </row>
    <row r="29" spans="1:6" ht="14.25">
      <c r="A29" s="26"/>
      <c r="B29" s="26"/>
      <c r="C29" s="26"/>
      <c r="D29" s="26"/>
      <c r="E29" s="26"/>
      <c r="F29" s="26"/>
    </row>
    <row r="30" spans="1:6" ht="14.25">
      <c r="A30" s="26"/>
      <c r="B30" s="26"/>
      <c r="C30" s="26"/>
      <c r="D30" s="26"/>
      <c r="E30" s="26"/>
      <c r="F30" s="26"/>
    </row>
    <row r="31" spans="1:6" ht="14.25">
      <c r="A31" s="26"/>
      <c r="B31" s="26"/>
      <c r="C31" s="26"/>
      <c r="D31" s="26"/>
      <c r="E31" s="26"/>
      <c r="F31" s="26"/>
    </row>
    <row r="32" spans="1:6" ht="14.25">
      <c r="A32" s="26"/>
      <c r="B32" s="26"/>
      <c r="C32" s="26"/>
      <c r="D32" s="26"/>
      <c r="E32" s="26"/>
      <c r="F32" s="26"/>
    </row>
    <row r="33" spans="1:6" ht="14.25">
      <c r="A33" s="26"/>
      <c r="B33" s="26"/>
      <c r="C33" s="26"/>
      <c r="D33" s="26"/>
      <c r="E33" s="26"/>
      <c r="F33" s="26"/>
    </row>
    <row r="34" spans="1:6" ht="14.25">
      <c r="A34" s="26"/>
      <c r="B34" s="26"/>
      <c r="C34" s="26"/>
      <c r="D34" s="26"/>
      <c r="E34" s="26"/>
      <c r="F34" s="26"/>
    </row>
    <row r="35" spans="1:6" ht="14.25">
      <c r="A35" s="26"/>
      <c r="B35" s="26"/>
      <c r="C35" s="26"/>
      <c r="D35" s="26"/>
      <c r="E35" s="26"/>
      <c r="F35" s="26"/>
    </row>
    <row r="36" spans="1:6" ht="14.25">
      <c r="A36" s="26"/>
      <c r="B36" s="26"/>
      <c r="C36" s="26"/>
      <c r="D36" s="26"/>
      <c r="E36" s="26"/>
      <c r="F36" s="26"/>
    </row>
  </sheetData>
  <mergeCells count="30">
    <mergeCell ref="A18:D18"/>
    <mergeCell ref="E18:F18"/>
    <mergeCell ref="A3:F3"/>
    <mergeCell ref="B7:F7"/>
    <mergeCell ref="B8:F8"/>
    <mergeCell ref="B9:F9"/>
    <mergeCell ref="B10:F10"/>
    <mergeCell ref="B11:C11"/>
    <mergeCell ref="E11:F11"/>
    <mergeCell ref="A15:F15"/>
    <mergeCell ref="A16:D16"/>
    <mergeCell ref="E16:F16"/>
    <mergeCell ref="A17:D17"/>
    <mergeCell ref="E17:F17"/>
    <mergeCell ref="A19:D19"/>
    <mergeCell ref="E19:F19"/>
    <mergeCell ref="A20:D20"/>
    <mergeCell ref="E20:F20"/>
    <mergeCell ref="A21:D21"/>
    <mergeCell ref="E21:F21"/>
    <mergeCell ref="A33:F33"/>
    <mergeCell ref="A34:F34"/>
    <mergeCell ref="A35:F35"/>
    <mergeCell ref="A36:F36"/>
    <mergeCell ref="A27:F27"/>
    <mergeCell ref="A28:F28"/>
    <mergeCell ref="A29:F29"/>
    <mergeCell ref="A30:F30"/>
    <mergeCell ref="A31:F31"/>
    <mergeCell ref="A32:F32"/>
  </mergeCells>
  <printOptions horizontalCentered="1"/>
  <pageMargins left="0.3153543307086611" right="0.3153543307086611" top="0.8311023622047251" bottom="0.8311023622047251" header="0.19645669291338602" footer="0.19645669291338602"/>
  <pageSetup fitToHeight="0" fitToWidth="0" horizontalDpi="600" verticalDpi="600" orientation="portrait" paperSize="0" copies="0"/>
  <headerFooter alignWithMargins="0">
    <oddHeader>&amp;C&amp;"Calibri,Regular"&amp;F&amp;R&amp;"Calibri,Regular"&amp;A</oddHeader>
    <oddFooter>&amp;C&amp;"Calibri,Regular"Stránka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tabSelected="1" workbookViewId="0" topLeftCell="A7">
      <selection activeCell="A78" sqref="A77:A78"/>
    </sheetView>
  </sheetViews>
  <sheetFormatPr defaultColWidth="9.00390625" defaultRowHeight="14.25"/>
  <cols>
    <col min="1" max="1" width="60.375" style="0" customWidth="1"/>
    <col min="2" max="2" width="3.75390625" style="0" customWidth="1"/>
    <col min="3" max="3" width="5.625" style="0" customWidth="1"/>
    <col min="4" max="4" width="11.25390625" style="0" customWidth="1"/>
    <col min="5" max="5" width="13.875" style="0" customWidth="1"/>
    <col min="6" max="6" width="11.25390625" style="0" customWidth="1"/>
    <col min="7" max="7" width="13.125" style="0" customWidth="1"/>
    <col min="8" max="8" width="8.50390625" style="0" customWidth="1"/>
    <col min="9" max="1024" width="8.125" style="0" customWidth="1"/>
    <col min="1025" max="1025" width="9.00390625" style="0" customWidth="1"/>
  </cols>
  <sheetData>
    <row r="1" spans="1:2" ht="14.25">
      <c r="A1" s="4"/>
      <c r="B1" s="5"/>
    </row>
    <row r="2" spans="1:7" ht="14.25">
      <c r="A2" s="4" t="s">
        <v>1</v>
      </c>
      <c r="B2" s="38" t="str">
        <f>Rekapitulace!B7</f>
        <v>SOŠ a SOU Vyškov, Sochorova 552/15, 682 01 Vyškov</v>
      </c>
      <c r="C2" s="38"/>
      <c r="D2" s="38"/>
      <c r="E2" s="38"/>
      <c r="F2" s="38"/>
      <c r="G2" s="38"/>
    </row>
    <row r="3" spans="1:7" ht="14.25">
      <c r="A3" s="4" t="s">
        <v>3</v>
      </c>
      <c r="B3" s="38" t="str">
        <f>Rekapitulace!B8</f>
        <v>Sochorova 552/15, 682 01 Vyškov</v>
      </c>
      <c r="C3" s="38"/>
      <c r="D3" s="38"/>
      <c r="E3" s="38"/>
      <c r="F3" s="38"/>
      <c r="G3" s="38"/>
    </row>
    <row r="4" spans="1:7" ht="14.25">
      <c r="A4" s="4" t="s">
        <v>5</v>
      </c>
      <c r="B4" s="38" t="str">
        <f>Rekapitulace!B9</f>
        <v>REKONSTUKCE DÍLEN SOŠ VYŠKOV - učebna robotizace</v>
      </c>
      <c r="C4" s="38"/>
      <c r="D4" s="38"/>
      <c r="E4" s="38"/>
      <c r="F4" s="38"/>
      <c r="G4" s="38"/>
    </row>
    <row r="5" spans="1:7" ht="14.25">
      <c r="A5" s="4" t="s">
        <v>7</v>
      </c>
      <c r="B5" s="38" t="str">
        <f>Rekapitulace!B10</f>
        <v>D.1.4.a - ELEKTROINSTALACE - Silnoproud</v>
      </c>
      <c r="C5" s="38"/>
      <c r="D5" s="38"/>
      <c r="E5" s="38"/>
      <c r="F5" s="38"/>
      <c r="G5" s="38"/>
    </row>
    <row r="6" spans="1:7" ht="14.25">
      <c r="A6" s="4" t="s">
        <v>19</v>
      </c>
      <c r="B6" s="39">
        <f>Rekapitulace!B11</f>
        <v>44267</v>
      </c>
      <c r="C6" s="39"/>
      <c r="D6" s="39"/>
      <c r="E6" s="6" t="s">
        <v>10</v>
      </c>
      <c r="F6" s="38" t="s">
        <v>11</v>
      </c>
      <c r="G6" s="38"/>
    </row>
    <row r="8" spans="1:7" ht="14.25">
      <c r="A8" s="7" t="s">
        <v>5</v>
      </c>
      <c r="B8" s="8" t="s">
        <v>20</v>
      </c>
      <c r="C8" s="9" t="s">
        <v>21</v>
      </c>
      <c r="D8" s="10" t="s">
        <v>22</v>
      </c>
      <c r="E8" s="10" t="s">
        <v>23</v>
      </c>
      <c r="F8" s="10" t="s">
        <v>24</v>
      </c>
      <c r="G8" s="10" t="s">
        <v>25</v>
      </c>
    </row>
    <row r="9" spans="1:7" ht="14.25">
      <c r="A9" s="11" t="s">
        <v>74</v>
      </c>
      <c r="B9" s="12"/>
      <c r="C9" s="13"/>
      <c r="D9" s="14"/>
      <c r="E9" s="14"/>
      <c r="F9" s="14"/>
      <c r="G9" s="14"/>
    </row>
    <row r="10" spans="1:7" ht="14.25">
      <c r="A10" s="15" t="s">
        <v>26</v>
      </c>
      <c r="B10" s="16"/>
      <c r="C10" s="17"/>
      <c r="D10" s="18"/>
      <c r="E10" s="18"/>
      <c r="F10" s="18"/>
      <c r="G10" s="18"/>
    </row>
    <row r="11" spans="1:7" ht="14.25">
      <c r="A11" s="19" t="s">
        <v>27</v>
      </c>
      <c r="B11" s="20" t="s">
        <v>28</v>
      </c>
      <c r="C11" s="21">
        <v>1</v>
      </c>
      <c r="D11" s="22">
        <v>0</v>
      </c>
      <c r="E11" s="22">
        <f>C11*D11</f>
        <v>0</v>
      </c>
      <c r="F11" s="22">
        <v>0</v>
      </c>
      <c r="G11" s="22">
        <f>C11*F11</f>
        <v>0</v>
      </c>
    </row>
    <row r="12" spans="1:7" ht="14.25">
      <c r="A12" s="19" t="s">
        <v>29</v>
      </c>
      <c r="B12" s="20" t="s">
        <v>30</v>
      </c>
      <c r="C12" s="21">
        <v>16</v>
      </c>
      <c r="D12" s="22">
        <v>0</v>
      </c>
      <c r="E12" s="22">
        <f>C12*D12</f>
        <v>0</v>
      </c>
      <c r="F12" s="22">
        <v>0</v>
      </c>
      <c r="G12" s="22">
        <f>C12*F12</f>
        <v>0</v>
      </c>
    </row>
    <row r="13" spans="1:7" ht="14.25">
      <c r="A13" s="19"/>
      <c r="B13" s="20"/>
      <c r="C13" s="21"/>
      <c r="D13" s="22"/>
      <c r="E13" s="22"/>
      <c r="F13" s="22"/>
      <c r="G13" s="22"/>
    </row>
    <row r="14" spans="1:7" ht="14.25">
      <c r="A14" s="15" t="s">
        <v>31</v>
      </c>
      <c r="B14" s="16"/>
      <c r="C14" s="17"/>
      <c r="D14" s="18"/>
      <c r="E14" s="18"/>
      <c r="F14" s="18"/>
      <c r="G14" s="18"/>
    </row>
    <row r="15" spans="1:7" ht="14.25">
      <c r="A15" s="19" t="s">
        <v>32</v>
      </c>
      <c r="B15" s="20" t="s">
        <v>33</v>
      </c>
      <c r="C15" s="21">
        <v>1</v>
      </c>
      <c r="D15" s="22">
        <v>0</v>
      </c>
      <c r="E15" s="22">
        <f>C15*D15</f>
        <v>0</v>
      </c>
      <c r="F15" s="22">
        <v>0</v>
      </c>
      <c r="G15" s="22">
        <f>C15*F15</f>
        <v>0</v>
      </c>
    </row>
    <row r="16" spans="1:7" ht="14.25">
      <c r="A16" s="19" t="s">
        <v>34</v>
      </c>
      <c r="B16" s="20" t="s">
        <v>30</v>
      </c>
      <c r="C16" s="21">
        <v>2</v>
      </c>
      <c r="D16" s="22">
        <v>0</v>
      </c>
      <c r="E16" s="22">
        <f>C16*D16</f>
        <v>0</v>
      </c>
      <c r="F16" s="22">
        <v>0</v>
      </c>
      <c r="G16" s="22">
        <f>C16*F16</f>
        <v>0</v>
      </c>
    </row>
    <row r="17" spans="1:7" ht="14.25">
      <c r="A17" s="19"/>
      <c r="B17" s="20"/>
      <c r="C17" s="21"/>
      <c r="D17" s="22"/>
      <c r="E17" s="22"/>
      <c r="F17" s="22"/>
      <c r="G17" s="22"/>
    </row>
    <row r="18" spans="1:7" ht="14.25">
      <c r="A18" s="15" t="s">
        <v>35</v>
      </c>
      <c r="B18" s="16"/>
      <c r="C18" s="17"/>
      <c r="D18" s="18"/>
      <c r="E18" s="18"/>
      <c r="F18" s="18"/>
      <c r="G18" s="18"/>
    </row>
    <row r="19" spans="1:7" ht="14.25">
      <c r="A19" s="19" t="s">
        <v>36</v>
      </c>
      <c r="B19" s="20" t="s">
        <v>33</v>
      </c>
      <c r="C19" s="21">
        <v>0</v>
      </c>
      <c r="D19" s="22">
        <v>0</v>
      </c>
      <c r="E19" s="22">
        <v>0</v>
      </c>
      <c r="F19" s="22">
        <v>0</v>
      </c>
      <c r="G19" s="22">
        <f>C19*F19</f>
        <v>0</v>
      </c>
    </row>
    <row r="20" spans="1:7" ht="14.25">
      <c r="A20" s="19" t="s">
        <v>37</v>
      </c>
      <c r="B20" s="20" t="s">
        <v>30</v>
      </c>
      <c r="C20" s="21">
        <v>0</v>
      </c>
      <c r="D20" s="22">
        <v>0</v>
      </c>
      <c r="E20" s="22">
        <v>0</v>
      </c>
      <c r="F20" s="22">
        <v>0</v>
      </c>
      <c r="G20" s="22">
        <f>C20*F20</f>
        <v>0</v>
      </c>
    </row>
    <row r="21" spans="1:7" ht="14.25">
      <c r="A21" s="19"/>
      <c r="B21" s="20"/>
      <c r="C21" s="21"/>
      <c r="D21" s="22"/>
      <c r="E21" s="22"/>
      <c r="F21" s="22"/>
      <c r="G21" s="22"/>
    </row>
    <row r="22" spans="1:7" ht="14.25">
      <c r="A22" s="15" t="s">
        <v>38</v>
      </c>
      <c r="B22" s="16"/>
      <c r="C22" s="17"/>
      <c r="D22" s="18"/>
      <c r="E22" s="18"/>
      <c r="F22" s="18"/>
      <c r="G22" s="18"/>
    </row>
    <row r="23" spans="1:7" ht="14.25">
      <c r="A23" s="19" t="s">
        <v>39</v>
      </c>
      <c r="B23" s="20" t="s">
        <v>40</v>
      </c>
      <c r="C23" s="21">
        <v>0</v>
      </c>
      <c r="D23" s="22">
        <v>0</v>
      </c>
      <c r="E23" s="22">
        <f>C23*D23</f>
        <v>0</v>
      </c>
      <c r="F23" s="22">
        <v>0</v>
      </c>
      <c r="G23" s="22">
        <f>C23*F23</f>
        <v>0</v>
      </c>
    </row>
    <row r="24" spans="1:7" ht="14.25">
      <c r="A24" s="19" t="s">
        <v>41</v>
      </c>
      <c r="B24" s="20" t="s">
        <v>40</v>
      </c>
      <c r="C24" s="21">
        <v>290</v>
      </c>
      <c r="D24" s="22">
        <v>0</v>
      </c>
      <c r="E24" s="22">
        <f>C24*D24</f>
        <v>0</v>
      </c>
      <c r="F24" s="22">
        <v>0</v>
      </c>
      <c r="G24" s="22">
        <f>C24*F24</f>
        <v>0</v>
      </c>
    </row>
    <row r="25" spans="1:7" ht="14.25">
      <c r="A25" s="19" t="s">
        <v>42</v>
      </c>
      <c r="B25" s="20" t="s">
        <v>40</v>
      </c>
      <c r="C25" s="21">
        <v>270</v>
      </c>
      <c r="D25" s="22">
        <v>0</v>
      </c>
      <c r="E25" s="22">
        <f>C25*D25</f>
        <v>0</v>
      </c>
      <c r="F25" s="22">
        <v>0</v>
      </c>
      <c r="G25" s="22">
        <f>C25*F25</f>
        <v>0</v>
      </c>
    </row>
    <row r="26" spans="1:7" ht="14.25">
      <c r="A26" s="19" t="s">
        <v>43</v>
      </c>
      <c r="B26" s="20" t="s">
        <v>40</v>
      </c>
      <c r="C26" s="21">
        <v>30</v>
      </c>
      <c r="D26" s="22">
        <v>0</v>
      </c>
      <c r="E26" s="22">
        <f>C26*D26</f>
        <v>0</v>
      </c>
      <c r="F26" s="22">
        <v>0</v>
      </c>
      <c r="G26" s="22">
        <f>C26*F26</f>
        <v>0</v>
      </c>
    </row>
    <row r="27" spans="1:7" ht="14.25">
      <c r="A27" s="19" t="s">
        <v>44</v>
      </c>
      <c r="B27" s="20" t="s">
        <v>40</v>
      </c>
      <c r="C27" s="21">
        <v>50</v>
      </c>
      <c r="D27" s="22">
        <v>0</v>
      </c>
      <c r="E27" s="22">
        <f>C27*D27</f>
        <v>0</v>
      </c>
      <c r="F27" s="22">
        <v>0</v>
      </c>
      <c r="G27" s="22">
        <f>C27*F27</f>
        <v>0</v>
      </c>
    </row>
    <row r="28" spans="1:7" ht="14.25">
      <c r="A28" s="19"/>
      <c r="B28" s="20"/>
      <c r="C28" s="21"/>
      <c r="D28" s="22"/>
      <c r="E28" s="22"/>
      <c r="F28" s="22"/>
      <c r="G28" s="22"/>
    </row>
    <row r="29" spans="1:7" ht="14.25">
      <c r="A29" s="15" t="s">
        <v>45</v>
      </c>
      <c r="B29" s="16"/>
      <c r="C29" s="17"/>
      <c r="D29" s="18"/>
      <c r="E29" s="18"/>
      <c r="F29" s="18"/>
      <c r="G29" s="18"/>
    </row>
    <row r="30" spans="1:7" ht="14.25">
      <c r="A30" s="19" t="s">
        <v>46</v>
      </c>
      <c r="B30" s="20" t="s">
        <v>33</v>
      </c>
      <c r="C30" s="21">
        <v>35</v>
      </c>
      <c r="D30" s="22">
        <v>0</v>
      </c>
      <c r="E30" s="22">
        <f aca="true" t="shared" si="0" ref="E30:E37">C30*D30</f>
        <v>0</v>
      </c>
      <c r="F30" s="22">
        <v>0</v>
      </c>
      <c r="G30" s="22">
        <f aca="true" t="shared" si="1" ref="G30:G37">C30*F30</f>
        <v>0</v>
      </c>
    </row>
    <row r="31" spans="1:7" ht="14.25">
      <c r="A31" s="19" t="s">
        <v>47</v>
      </c>
      <c r="B31" s="20" t="s">
        <v>33</v>
      </c>
      <c r="C31" s="21">
        <v>16</v>
      </c>
      <c r="D31" s="22">
        <v>0</v>
      </c>
      <c r="E31" s="22">
        <f t="shared" si="0"/>
        <v>0</v>
      </c>
      <c r="F31" s="22">
        <v>0</v>
      </c>
      <c r="G31" s="22">
        <f t="shared" si="1"/>
        <v>0</v>
      </c>
    </row>
    <row r="32" spans="1:7" ht="14.25">
      <c r="A32" s="19" t="s">
        <v>48</v>
      </c>
      <c r="B32" s="20" t="s">
        <v>33</v>
      </c>
      <c r="C32" s="21">
        <v>22</v>
      </c>
      <c r="D32" s="22">
        <v>0</v>
      </c>
      <c r="E32" s="22">
        <f t="shared" si="0"/>
        <v>0</v>
      </c>
      <c r="F32" s="22">
        <v>0</v>
      </c>
      <c r="G32" s="22">
        <f t="shared" si="1"/>
        <v>0</v>
      </c>
    </row>
    <row r="33" spans="1:7" ht="14.25">
      <c r="A33" s="19" t="s">
        <v>49</v>
      </c>
      <c r="B33" s="20" t="s">
        <v>40</v>
      </c>
      <c r="C33" s="21">
        <v>0</v>
      </c>
      <c r="D33" s="22">
        <v>0</v>
      </c>
      <c r="E33" s="22">
        <f t="shared" si="0"/>
        <v>0</v>
      </c>
      <c r="F33" s="22">
        <v>0</v>
      </c>
      <c r="G33" s="22">
        <f t="shared" si="1"/>
        <v>0</v>
      </c>
    </row>
    <row r="34" spans="1:7" ht="14.25">
      <c r="A34" s="19" t="s">
        <v>50</v>
      </c>
      <c r="B34" s="20" t="s">
        <v>33</v>
      </c>
      <c r="C34" s="21">
        <v>0</v>
      </c>
      <c r="D34" s="22">
        <v>0</v>
      </c>
      <c r="E34" s="22">
        <f t="shared" si="0"/>
        <v>0</v>
      </c>
      <c r="F34" s="22">
        <v>0</v>
      </c>
      <c r="G34" s="22">
        <f t="shared" si="1"/>
        <v>0</v>
      </c>
    </row>
    <row r="35" spans="1:7" ht="14.25">
      <c r="A35" s="19" t="s">
        <v>51</v>
      </c>
      <c r="B35" s="20" t="s">
        <v>40</v>
      </c>
      <c r="C35" s="21">
        <v>30</v>
      </c>
      <c r="D35" s="22">
        <v>0</v>
      </c>
      <c r="E35" s="22">
        <f t="shared" si="0"/>
        <v>0</v>
      </c>
      <c r="F35" s="22">
        <v>0</v>
      </c>
      <c r="G35" s="22">
        <f t="shared" si="1"/>
        <v>0</v>
      </c>
    </row>
    <row r="36" spans="1:7" ht="14.25">
      <c r="A36" s="19" t="s">
        <v>52</v>
      </c>
      <c r="B36" s="20" t="s">
        <v>40</v>
      </c>
      <c r="C36" s="21">
        <v>70</v>
      </c>
      <c r="D36" s="22">
        <v>0</v>
      </c>
      <c r="E36" s="22">
        <f t="shared" si="0"/>
        <v>0</v>
      </c>
      <c r="F36" s="22">
        <v>0</v>
      </c>
      <c r="G36" s="22">
        <f t="shared" si="1"/>
        <v>0</v>
      </c>
    </row>
    <row r="37" spans="1:7" ht="14.25">
      <c r="A37" s="19" t="s">
        <v>53</v>
      </c>
      <c r="B37" s="20" t="s">
        <v>40</v>
      </c>
      <c r="C37" s="21">
        <v>100</v>
      </c>
      <c r="D37" s="22">
        <v>0</v>
      </c>
      <c r="E37" s="22">
        <f t="shared" si="0"/>
        <v>0</v>
      </c>
      <c r="F37" s="22">
        <v>0</v>
      </c>
      <c r="G37" s="22">
        <f t="shared" si="1"/>
        <v>0</v>
      </c>
    </row>
    <row r="38" spans="1:7" ht="14.25">
      <c r="A38" s="19"/>
      <c r="B38" s="20"/>
      <c r="C38" s="21"/>
      <c r="D38" s="22"/>
      <c r="E38" s="22"/>
      <c r="F38" s="22"/>
      <c r="G38" s="22"/>
    </row>
    <row r="39" spans="1:7" ht="14.25">
      <c r="A39" s="15" t="s">
        <v>54</v>
      </c>
      <c r="B39" s="16"/>
      <c r="C39" s="17"/>
      <c r="D39" s="18"/>
      <c r="E39" s="18"/>
      <c r="F39" s="18"/>
      <c r="G39" s="18"/>
    </row>
    <row r="40" spans="1:7" ht="14.25">
      <c r="A40" s="19" t="s">
        <v>55</v>
      </c>
      <c r="B40" s="20" t="s">
        <v>33</v>
      </c>
      <c r="C40" s="21">
        <v>0</v>
      </c>
      <c r="D40" s="22">
        <v>0</v>
      </c>
      <c r="E40" s="22">
        <f aca="true" t="shared" si="2" ref="E40:E45">C40*D40</f>
        <v>0</v>
      </c>
      <c r="F40" s="22">
        <v>0</v>
      </c>
      <c r="G40" s="22">
        <f aca="true" t="shared" si="3" ref="G40:G45">C40*F40</f>
        <v>0</v>
      </c>
    </row>
    <row r="41" spans="1:7" ht="14.25">
      <c r="A41" s="19" t="s">
        <v>56</v>
      </c>
      <c r="B41" s="20" t="s">
        <v>33</v>
      </c>
      <c r="C41" s="21">
        <v>2</v>
      </c>
      <c r="D41" s="22">
        <v>0</v>
      </c>
      <c r="E41" s="22">
        <f t="shared" si="2"/>
        <v>0</v>
      </c>
      <c r="F41" s="22">
        <v>0</v>
      </c>
      <c r="G41" s="22">
        <f t="shared" si="3"/>
        <v>0</v>
      </c>
    </row>
    <row r="42" spans="1:7" ht="14.25">
      <c r="A42" s="19" t="s">
        <v>57</v>
      </c>
      <c r="B42" s="20" t="s">
        <v>33</v>
      </c>
      <c r="C42" s="21">
        <v>25</v>
      </c>
      <c r="D42" s="22">
        <v>0</v>
      </c>
      <c r="E42" s="22">
        <f t="shared" si="2"/>
        <v>0</v>
      </c>
      <c r="F42" s="22">
        <v>0</v>
      </c>
      <c r="G42" s="22">
        <f t="shared" si="3"/>
        <v>0</v>
      </c>
    </row>
    <row r="43" spans="1:7" ht="14.25">
      <c r="A43" s="19" t="s">
        <v>58</v>
      </c>
      <c r="B43" s="20" t="s">
        <v>33</v>
      </c>
      <c r="C43" s="21">
        <v>6</v>
      </c>
      <c r="D43" s="22">
        <v>0</v>
      </c>
      <c r="E43" s="22">
        <f t="shared" si="2"/>
        <v>0</v>
      </c>
      <c r="F43" s="22">
        <v>0</v>
      </c>
      <c r="G43" s="22">
        <f t="shared" si="3"/>
        <v>0</v>
      </c>
    </row>
    <row r="44" spans="1:7" ht="14.25">
      <c r="A44" s="19" t="s">
        <v>59</v>
      </c>
      <c r="B44" s="20" t="s">
        <v>33</v>
      </c>
      <c r="C44" s="21">
        <v>2</v>
      </c>
      <c r="D44" s="22">
        <v>0</v>
      </c>
      <c r="E44" s="22">
        <f t="shared" si="2"/>
        <v>0</v>
      </c>
      <c r="F44" s="22">
        <v>0</v>
      </c>
      <c r="G44" s="22">
        <f t="shared" si="3"/>
        <v>0</v>
      </c>
    </row>
    <row r="45" spans="1:7" ht="14.25">
      <c r="A45" s="19" t="s">
        <v>60</v>
      </c>
      <c r="B45" s="20" t="s">
        <v>28</v>
      </c>
      <c r="C45" s="21">
        <v>14</v>
      </c>
      <c r="D45" s="22">
        <v>0</v>
      </c>
      <c r="E45" s="22">
        <f t="shared" si="2"/>
        <v>0</v>
      </c>
      <c r="F45" s="22">
        <v>0</v>
      </c>
      <c r="G45" s="22">
        <f t="shared" si="3"/>
        <v>0</v>
      </c>
    </row>
    <row r="46" spans="1:7" ht="14.25">
      <c r="A46" s="19"/>
      <c r="B46" s="20"/>
      <c r="C46" s="21"/>
      <c r="D46" s="22"/>
      <c r="E46" s="22"/>
      <c r="F46" s="22"/>
      <c r="G46" s="22"/>
    </row>
    <row r="47" spans="1:7" ht="14.25">
      <c r="A47" s="15" t="s">
        <v>61</v>
      </c>
      <c r="B47" s="16"/>
      <c r="C47" s="17"/>
      <c r="D47" s="18"/>
      <c r="E47" s="18"/>
      <c r="F47" s="18"/>
      <c r="G47" s="18"/>
    </row>
    <row r="48" spans="1:7" ht="14.25">
      <c r="A48" s="19" t="s">
        <v>62</v>
      </c>
      <c r="B48" s="20" t="s">
        <v>33</v>
      </c>
      <c r="C48" s="21">
        <v>18</v>
      </c>
      <c r="D48" s="22">
        <v>0</v>
      </c>
      <c r="E48" s="22">
        <f>C48*D48</f>
        <v>0</v>
      </c>
      <c r="F48" s="22">
        <v>0</v>
      </c>
      <c r="G48" s="22">
        <f>C48*F48</f>
        <v>0</v>
      </c>
    </row>
    <row r="49" spans="1:7" ht="14.25">
      <c r="A49" s="19" t="s">
        <v>63</v>
      </c>
      <c r="B49" s="20" t="s">
        <v>33</v>
      </c>
      <c r="C49" s="21">
        <v>0</v>
      </c>
      <c r="D49" s="22">
        <v>0</v>
      </c>
      <c r="E49" s="22">
        <f>C49*D49</f>
        <v>0</v>
      </c>
      <c r="F49" s="22">
        <v>0</v>
      </c>
      <c r="G49" s="22">
        <f>C49*F49</f>
        <v>0</v>
      </c>
    </row>
    <row r="50" spans="1:7" ht="14.25">
      <c r="A50" s="19"/>
      <c r="B50" s="20"/>
      <c r="C50" s="21"/>
      <c r="D50" s="22"/>
      <c r="E50" s="22"/>
      <c r="F50" s="22"/>
      <c r="G50" s="22"/>
    </row>
    <row r="51" spans="1:7" ht="14.25">
      <c r="A51" s="15" t="s">
        <v>64</v>
      </c>
      <c r="B51" s="16"/>
      <c r="C51" s="17"/>
      <c r="D51" s="18"/>
      <c r="E51" s="18"/>
      <c r="F51" s="18"/>
      <c r="G51" s="18"/>
    </row>
    <row r="52" spans="1:7" ht="14.25">
      <c r="A52" s="19" t="s">
        <v>65</v>
      </c>
      <c r="B52" s="20" t="s">
        <v>30</v>
      </c>
      <c r="C52" s="21">
        <v>16</v>
      </c>
      <c r="D52" s="22">
        <v>0</v>
      </c>
      <c r="E52" s="22">
        <f aca="true" t="shared" si="4" ref="E52:E59">C52*D52</f>
        <v>0</v>
      </c>
      <c r="F52" s="22">
        <v>0</v>
      </c>
      <c r="G52" s="22">
        <f aca="true" t="shared" si="5" ref="G52:G59">C52*F52</f>
        <v>0</v>
      </c>
    </row>
    <row r="53" spans="1:7" ht="14.25">
      <c r="A53" s="19" t="s">
        <v>66</v>
      </c>
      <c r="B53" s="20" t="s">
        <v>30</v>
      </c>
      <c r="C53" s="21">
        <v>30</v>
      </c>
      <c r="D53" s="22">
        <v>0</v>
      </c>
      <c r="E53" s="22">
        <f t="shared" si="4"/>
        <v>0</v>
      </c>
      <c r="F53" s="22">
        <v>0</v>
      </c>
      <c r="G53" s="22">
        <f t="shared" si="5"/>
        <v>0</v>
      </c>
    </row>
    <row r="54" spans="1:7" ht="14.25">
      <c r="A54" s="19" t="s">
        <v>67</v>
      </c>
      <c r="B54" s="20" t="s">
        <v>30</v>
      </c>
      <c r="C54" s="21">
        <v>16</v>
      </c>
      <c r="D54" s="22">
        <v>0</v>
      </c>
      <c r="E54" s="22">
        <f t="shared" si="4"/>
        <v>0</v>
      </c>
      <c r="F54" s="22">
        <v>0</v>
      </c>
      <c r="G54" s="22">
        <f t="shared" si="5"/>
        <v>0</v>
      </c>
    </row>
    <row r="55" spans="1:7" ht="14.25">
      <c r="A55" s="19" t="s">
        <v>68</v>
      </c>
      <c r="B55" s="20" t="s">
        <v>28</v>
      </c>
      <c r="C55" s="21">
        <v>1</v>
      </c>
      <c r="D55" s="22">
        <v>0</v>
      </c>
      <c r="E55" s="22">
        <f t="shared" si="4"/>
        <v>0</v>
      </c>
      <c r="F55" s="22">
        <v>0</v>
      </c>
      <c r="G55" s="22">
        <f t="shared" si="5"/>
        <v>0</v>
      </c>
    </row>
    <row r="56" spans="1:7" ht="14.25">
      <c r="A56" s="19" t="s">
        <v>69</v>
      </c>
      <c r="B56" s="20" t="s">
        <v>30</v>
      </c>
      <c r="C56" s="21">
        <v>30</v>
      </c>
      <c r="D56" s="22">
        <v>0</v>
      </c>
      <c r="E56" s="22">
        <f t="shared" si="4"/>
        <v>0</v>
      </c>
      <c r="F56" s="22">
        <v>0</v>
      </c>
      <c r="G56" s="22">
        <f t="shared" si="5"/>
        <v>0</v>
      </c>
    </row>
    <row r="57" spans="1:7" ht="14.25">
      <c r="A57" s="19" t="s">
        <v>70</v>
      </c>
      <c r="B57" s="20" t="s">
        <v>30</v>
      </c>
      <c r="C57" s="21">
        <v>8</v>
      </c>
      <c r="D57" s="22">
        <v>0</v>
      </c>
      <c r="E57" s="22">
        <f t="shared" si="4"/>
        <v>0</v>
      </c>
      <c r="F57" s="22">
        <v>0</v>
      </c>
      <c r="G57" s="22">
        <f t="shared" si="5"/>
        <v>0</v>
      </c>
    </row>
    <row r="58" spans="1:7" ht="14.25">
      <c r="A58" s="19" t="s">
        <v>71</v>
      </c>
      <c r="B58" s="20" t="s">
        <v>30</v>
      </c>
      <c r="C58" s="21">
        <v>6</v>
      </c>
      <c r="D58" s="22">
        <v>0</v>
      </c>
      <c r="E58" s="22">
        <f t="shared" si="4"/>
        <v>0</v>
      </c>
      <c r="F58" s="22">
        <v>0</v>
      </c>
      <c r="G58" s="22">
        <f t="shared" si="5"/>
        <v>0</v>
      </c>
    </row>
    <row r="59" spans="1:7" ht="14.25">
      <c r="A59" s="19" t="s">
        <v>72</v>
      </c>
      <c r="B59" s="20" t="s">
        <v>28</v>
      </c>
      <c r="C59" s="21">
        <v>1</v>
      </c>
      <c r="D59" s="22">
        <v>0</v>
      </c>
      <c r="E59" s="22">
        <f t="shared" si="4"/>
        <v>0</v>
      </c>
      <c r="F59" s="22">
        <v>0</v>
      </c>
      <c r="G59" s="22">
        <f t="shared" si="5"/>
        <v>0</v>
      </c>
    </row>
    <row r="60" spans="1:7" ht="14.25">
      <c r="A60" s="19"/>
      <c r="B60" s="20"/>
      <c r="C60" s="21"/>
      <c r="D60" s="22"/>
      <c r="E60" s="22"/>
      <c r="F60" s="22"/>
      <c r="G60" s="22"/>
    </row>
    <row r="61" spans="1:7" ht="14.25">
      <c r="A61" s="11" t="s">
        <v>73</v>
      </c>
      <c r="B61" s="12"/>
      <c r="C61" s="13"/>
      <c r="D61" s="14"/>
      <c r="E61" s="23">
        <f>SUM(E11:E60)</f>
        <v>0</v>
      </c>
      <c r="F61" s="24"/>
      <c r="G61" s="23">
        <f>SUM(G11:G60)</f>
        <v>0</v>
      </c>
    </row>
    <row r="63" ht="14.25">
      <c r="A63" s="25"/>
    </row>
  </sheetData>
  <mergeCells count="6">
    <mergeCell ref="B2:G2"/>
    <mergeCell ref="B3:G3"/>
    <mergeCell ref="B4:G4"/>
    <mergeCell ref="B5:G5"/>
    <mergeCell ref="B6:D6"/>
    <mergeCell ref="F6:G6"/>
  </mergeCells>
  <printOptions horizontalCentered="1"/>
  <pageMargins left="0.3153543307086611" right="0.3153543307086611" top="0.8311023622047251" bottom="0.8311023622047251" header="0.19645669291338602" footer="0.19645669291338602"/>
  <pageSetup fitToHeight="0" fitToWidth="0" horizontalDpi="600" verticalDpi="600" orientation="portrait" pageOrder="overThenDown" paperSize="0" scale="75" copies="0"/>
  <headerFooter alignWithMargins="0">
    <oddHeader>&amp;C&amp;"Calibri,Regular"&amp;F&amp;R&amp;"Calibri,Regular"&amp;A</oddHeader>
    <oddFooter>&amp;C&amp;"Calibri,Regular"Stránka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Dobeš</dc:creator>
  <cp:keywords/>
  <dc:description/>
  <cp:lastModifiedBy>Jaroslav Dobeš</cp:lastModifiedBy>
  <cp:lastPrinted>2021-05-03T09:55:59Z</cp:lastPrinted>
  <dcterms:created xsi:type="dcterms:W3CDTF">2021-05-04T08:54:47Z</dcterms:created>
  <dcterms:modified xsi:type="dcterms:W3CDTF">2021-05-04T09:22:50Z</dcterms:modified>
  <cp:category/>
  <cp:version/>
  <cp:contentType/>
  <cp:contentStatus/>
</cp:coreProperties>
</file>