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<sst xmlns="http://schemas.openxmlformats.org/spreadsheetml/2006/main" count="189" uniqueCount="98">
  <si>
    <t>Rekapitulace ceny</t>
  </si>
  <si>
    <t>Stavba: III/4179 - Blažovice - Zbýšov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</si>
  <si>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</si>
  <si>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</si>
  <si>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</si>
  <si>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</si>
  <si>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</si>
  <si>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</si>
  <si>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</si>
  <si>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</si>
  <si>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</si>
  <si>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</si>
  <si>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</si>
  <si>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</si>
  <si>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III/4179</t>
  </si>
  <si>
    <t>Blažovice - Zbýšov</t>
  </si>
  <si>
    <t>O</t>
  </si>
  <si>
    <t>Rozpočet:</t>
  </si>
  <si>
    <t>0,00</t>
  </si>
  <si>
    <t>15,00</t>
  </si>
  <si>
    <t>21,00</t>
  </si>
  <si>
    <t>3</t>
  </si>
  <si>
    <t>2</t>
  </si>
  <si>
    <t>SO 101</t>
  </si>
  <si>
    <t>III/4179 Blažovice - Zbýšov (po křižovatku s II/417: km 4,058 - 6,208)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</si>
  <si>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</si>
  <si>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</si>
  <si>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</si>
  <si>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</si>
  <si>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</si>
  <si>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</si>
  <si>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</si>
  <si>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</si>
  <si>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</si>
  <si>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</si>
  <si>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</si>
  <si>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</si>
  <si>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</si>
  <si>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</si>
  <si>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</si>
  <si>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</si>
  <si>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</si>
  <si>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</si>
  <si>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</si>
  <si>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</si>
  <si>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</si>
  <si>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</si>
  <si>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</si>
  <si>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</si>
  <si>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</si>
  <si>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</si>
  <si>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</si>
  <si>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</si>
  <si>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</si>
  <si>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</si>
  <si>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</si>
  <si>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</si>
  <si>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</si>
  <si>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</si>
  <si>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
Položka zahrnuje veškeré práce a materiály dle ČSN 73 6130, TKP kapitola 27   
Zaměřeno na stavbě</t>
  </si>
  <si>
    <t>2150,0*5,5=11 825,000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</si>
  <si>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</si>
  <si>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57327</t>
  </si>
  <si>
    <t>MIKROKOBEREC JEDNOVRSTVÝ FRAKCE KAMENIVA 0/8</t>
  </si>
  <si>
    <t>Emulzní mikrokoberec jednovrstvý EMK 0/8-JV  
Položka zahrnuje veškeré práce a materiály dle ČSN 73 6130, TKP kapitola 27.  
Zaměřeno na stavbě</t>
  </si>
  <si>
    <t>Položka zahrnuje:  
- očištění povrchu podkladu, zakrytí poklopů, mříží a pod.  
- dodání veškerého potřebného materiálu (kamenivo předepsané frakce, emulze, přísady,  
voda)  
- pokládku jedné vrstvy (tloušťka je dána frakcí použitého kameniva)  
- zhutnění (pokud je předepsáno zadávací dokumentací)  
Položka nezahrnuje odstranění vodorovného dopravního zančení a spojovací postřik</t>
  </si>
  <si>
    <t>5732A</t>
  </si>
  <si>
    <t>MIKROKOBEREC DVOUVRSTVÝ FRAKCE KAMENIVA 0/8 + 0/8</t>
  </si>
  <si>
    <t>Emulzní mikrokoberec dvouvrstvý EMK 0/8-DV tl. 15.   
Položka zahrnuje veškeré práce a materiály dle ČSN 73 6130, TKP kapitola 27.   
Zaměřeno na stavbě</t>
  </si>
  <si>
    <t>2950 m2*0,05 m*2,42 t/m3=356,950 [A]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</si>
  <si>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</si>
  <si>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</si>
  <si>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</si>
  <si>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</si>
  <si>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</si>
  <si>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</si>
  <si>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</si>
  <si>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</si>
  <si>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</si>
  <si>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
Položka zahrnuje veškeré nutné práce a materiály dle TP 115, včetně odvozu a likvidace vyfrézovaného materiálu v režii zhotovitele  
Konkrétní délky budou určeny na stavbě za účasti investora.  
- Vytvoření komůrky proříznutím drážky š. 10-20 mm dle šířky původní trhliny a hloubky 35 mm   
- Pročištění drážky  
- Opatření stěn adhezním penetračním nátěrem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</si>
  <si>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</si>
  <si>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</si>
  <si>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7</t>
  </si>
  <si>
    <t>915111</t>
  </si>
  <si>
    <t>VODOROVNÉ DOPRAVNÍ ZNAČENÍ BARVOU HLADKÉ - DODÁVKA A POKLÁDKA</t>
  </si>
  <si>
    <t>Nové vodorovné dopravní značení. 
Zaměřeno na stavbě</t>
  </si>
  <si>
    <t>položka zahrnuje:  
- dodání a pokládku nátěrového materiálu (měří se pouze natíraná plocha)  
- předznačení a reflexní úpravu</t>
  </si>
  <si>
    <t>8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</si>
  <si>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</si>
  <si>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</si>
  <si>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</si>
  <si>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bez ohledu na způsob provedení (zatření, zbroušení) a odklizení  
vzniklé suti</t>
  </si>
  <si>
    <t>93811</t>
  </si>
  <si>
    <t>OČIŠTĚNÍ ASFALTOVÝCH VOZOVEK UMYTÍM VODOU</t>
  </si>
  <si>
    <t>očištění stávajícího povrchu + očištění povrchu před pokládkou druhé vrstvy EMK   
Zaměřeno na stavbě</t>
  </si>
  <si>
    <t>položka zahrnuje očištění předepsaným způsobem včetně odklizení vzniklého odpadu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</si>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</sst>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0+I8+I13+I34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11825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60</v>
      </c>
    </row>
    <row r="17" spans="1:5" ht="51">
      <c r="A17" t="s">
        <v>53</v>
      </c>
      <c r="E17" s="36" t="s">
        <v>61</v>
      </c>
    </row>
    <row r="18" spans="1:16" ht="12.75">
      <c r="A18" s="25" t="s">
        <v>44</v>
      </c>
      <c s="29" t="s">
        <v>21</v>
      </c>
      <c s="29" t="s">
        <v>62</v>
      </c>
      <c s="25" t="s">
        <v>46</v>
      </c>
      <c s="30" t="s">
        <v>63</v>
      </c>
      <c s="31" t="s">
        <v>58</v>
      </c>
      <c s="32">
        <v>2950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64</v>
      </c>
    </row>
    <row r="20" spans="1:5" ht="12.75">
      <c r="A20" s="37" t="s">
        <v>51</v>
      </c>
      <c r="E20" s="38" t="s">
        <v>60</v>
      </c>
    </row>
    <row r="21" spans="1:5" ht="102">
      <c r="A21" t="s">
        <v>53</v>
      </c>
      <c r="E21" s="36" t="s">
        <v>65</v>
      </c>
    </row>
    <row r="22" spans="1:16" ht="12.75">
      <c r="A22" s="25" t="s">
        <v>44</v>
      </c>
      <c s="29" t="s">
        <v>32</v>
      </c>
      <c s="29" t="s">
        <v>66</v>
      </c>
      <c s="25" t="s">
        <v>46</v>
      </c>
      <c s="30" t="s">
        <v>67</v>
      </c>
      <c s="31" t="s">
        <v>58</v>
      </c>
      <c s="32">
        <v>11825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69</v>
      </c>
    </row>
    <row r="25" spans="1:5" ht="102">
      <c r="A25" t="s">
        <v>53</v>
      </c>
      <c r="E25" s="36" t="s">
        <v>70</v>
      </c>
    </row>
    <row r="26" spans="1:16" ht="12.75">
      <c r="A26" s="25" t="s">
        <v>44</v>
      </c>
      <c s="29" t="s">
        <v>34</v>
      </c>
      <c s="29" t="s">
        <v>71</v>
      </c>
      <c s="25" t="s">
        <v>46</v>
      </c>
      <c s="30" t="s">
        <v>72</v>
      </c>
      <c s="31" t="s">
        <v>73</v>
      </c>
      <c s="32">
        <v>369.95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38.25">
      <c r="A27" s="35" t="s">
        <v>49</v>
      </c>
      <c r="E27" s="36" t="s">
        <v>74</v>
      </c>
    </row>
    <row r="28" spans="1:5" ht="12.75">
      <c r="A28" s="37" t="s">
        <v>51</v>
      </c>
      <c r="E28" s="38" t="s">
        <v>46</v>
      </c>
    </row>
    <row r="29" spans="1:5" ht="76.5">
      <c r="A29" t="s">
        <v>53</v>
      </c>
      <c r="E29" s="36" t="s">
        <v>75</v>
      </c>
    </row>
    <row r="30" spans="1:16" ht="12.75">
      <c r="A30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78</v>
      </c>
      <c s="32">
        <v>350</v>
      </c>
      <c s="33">
        <v>0</v>
      </c>
      <c s="34">
        <f>ROUND(ROUND(H30,2)*ROUND(G30,3),2)</f>
      </c>
      <c r="O30">
        <f>(I30*21)/100</f>
      </c>
      <c t="s">
        <v>22</v>
      </c>
    </row>
    <row r="31" spans="1:5" ht="114.75">
      <c r="A31" s="35" t="s">
        <v>49</v>
      </c>
      <c r="E31" s="36" t="s">
        <v>79</v>
      </c>
    </row>
    <row r="32" spans="1:5" ht="12.75">
      <c r="A32" s="37" t="s">
        <v>51</v>
      </c>
      <c r="E32" s="38" t="s">
        <v>46</v>
      </c>
    </row>
    <row r="33" spans="1:5" ht="51">
      <c r="A33" t="s">
        <v>53</v>
      </c>
      <c r="E33" s="36" t="s">
        <v>80</v>
      </c>
    </row>
    <row r="34" spans="1:18" ht="12.75" customHeight="1">
      <c r="A34" s="6" t="s">
        <v>42</v>
      </c>
      <c s="6"/>
      <c s="40" t="s">
        <v>39</v>
      </c>
      <c s="6"/>
      <c s="27" t="s">
        <v>81</v>
      </c>
      <c s="6"/>
      <c s="6"/>
      <c s="6"/>
      <c s="41">
        <f>0+Q34</f>
      </c>
      <c r="O34">
        <f>0+R34</f>
      </c>
      <c r="Q34">
        <f>0+I35+I39+I43+I47</f>
      </c>
      <c>
        <f>0+O35+O39+O43+O47</f>
      </c>
    </row>
    <row r="35" spans="1:16" ht="25.5">
      <c r="A35" s="25" t="s">
        <v>44</v>
      </c>
      <c s="29" t="s">
        <v>82</v>
      </c>
      <c s="29" t="s">
        <v>83</v>
      </c>
      <c s="25" t="s">
        <v>46</v>
      </c>
      <c s="30" t="s">
        <v>84</v>
      </c>
      <c s="31" t="s">
        <v>58</v>
      </c>
      <c s="32">
        <v>537.5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85</v>
      </c>
    </row>
    <row r="37" spans="1:5" ht="12.75">
      <c r="A37" s="37" t="s">
        <v>51</v>
      </c>
      <c r="E37" s="38" t="s">
        <v>46</v>
      </c>
    </row>
    <row r="38" spans="1:5" ht="38.25">
      <c r="A38" t="s">
        <v>53</v>
      </c>
      <c r="E38" s="36" t="s">
        <v>86</v>
      </c>
    </row>
    <row r="39" spans="1:16" ht="12.75">
      <c r="A39" s="25" t="s">
        <v>44</v>
      </c>
      <c s="29" t="s">
        <v>87</v>
      </c>
      <c s="29" t="s">
        <v>88</v>
      </c>
      <c s="25" t="s">
        <v>46</v>
      </c>
      <c s="30" t="s">
        <v>89</v>
      </c>
      <c s="31" t="s">
        <v>58</v>
      </c>
      <c s="32">
        <v>537.5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25.5">
      <c r="A40" s="35" t="s">
        <v>49</v>
      </c>
      <c r="E40" s="36" t="s">
        <v>90</v>
      </c>
    </row>
    <row r="41" spans="1:5" ht="12.75">
      <c r="A41" s="37" t="s">
        <v>51</v>
      </c>
      <c r="E41" s="38" t="s">
        <v>46</v>
      </c>
    </row>
    <row r="42" spans="1:5" ht="38.25">
      <c r="A42" t="s">
        <v>53</v>
      </c>
      <c r="E42" s="36" t="s">
        <v>91</v>
      </c>
    </row>
    <row r="43" spans="1:16" ht="12.75">
      <c r="A43" s="25" t="s">
        <v>44</v>
      </c>
      <c s="29" t="s">
        <v>39</v>
      </c>
      <c s="29" t="s">
        <v>92</v>
      </c>
      <c s="25" t="s">
        <v>46</v>
      </c>
      <c s="30" t="s">
        <v>93</v>
      </c>
      <c s="31" t="s">
        <v>58</v>
      </c>
      <c s="32">
        <v>23650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25.5">
      <c r="A44" s="35" t="s">
        <v>49</v>
      </c>
      <c r="E44" s="36" t="s">
        <v>94</v>
      </c>
    </row>
    <row r="45" spans="1:5" ht="12.75">
      <c r="A45" s="37" t="s">
        <v>51</v>
      </c>
      <c r="E45" s="38" t="s">
        <v>46</v>
      </c>
    </row>
    <row r="46" spans="1:5" ht="25.5">
      <c r="A46" t="s">
        <v>53</v>
      </c>
      <c r="E46" s="36" t="s">
        <v>95</v>
      </c>
    </row>
    <row r="47" spans="1:16" ht="12.75">
      <c r="A47" s="25" t="s">
        <v>44</v>
      </c>
      <c s="29" t="s">
        <v>41</v>
      </c>
      <c s="29" t="s">
        <v>96</v>
      </c>
      <c s="25" t="s">
        <v>46</v>
      </c>
      <c s="30" t="s">
        <v>97</v>
      </c>
      <c s="31" t="s">
        <v>58</v>
      </c>
      <c s="32">
        <v>23650</v>
      </c>
      <c s="33">
        <v>0</v>
      </c>
      <c s="34">
        <f>ROUND(ROUND(H47,2)*ROUND(G47,3),2)</f>
      </c>
      <c r="O47">
        <f>(I47*21)/100</f>
      </c>
      <c t="s">
        <v>22</v>
      </c>
    </row>
    <row r="48" spans="1:5" ht="25.5">
      <c r="A48" s="35" t="s">
        <v>49</v>
      </c>
      <c r="E48" s="36" t="s">
        <v>94</v>
      </c>
    </row>
    <row r="49" spans="1:5" ht="12.75">
      <c r="A49" s="37" t="s">
        <v>51</v>
      </c>
      <c r="E49" s="38" t="s">
        <v>46</v>
      </c>
    </row>
    <row r="50" spans="1:5" ht="25.5">
      <c r="A50" t="s">
        <v>53</v>
      </c>
      <c r="E50" s="36" t="s">
        <v>95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