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90" windowHeight="12375" activeTab="0"/>
  </bookViews>
  <sheets>
    <sheet name="Filtry, opravy, havárie" sheetId="5" r:id="rId1"/>
    <sheet name="Nacenění prací" sheetId="4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<sst xmlns="http://schemas.openxmlformats.org/spreadsheetml/2006/main" count="128" uniqueCount="81">
  <si>
    <t>Zadání</t>
  </si>
  <si>
    <t>Příloha č.1</t>
  </si>
  <si>
    <t>Sazba</t>
  </si>
  <si>
    <t>Předpokládaný roční rozsah</t>
  </si>
  <si>
    <t>15 hodin/ročně</t>
  </si>
  <si>
    <t>1 hod.</t>
  </si>
  <si>
    <t>Nabídková cena celkem za předpokládané roční plnění</t>
  </si>
  <si>
    <t>Nabídková cena celkem za předpokládané plnění po dobu trvání smlouvy</t>
  </si>
  <si>
    <t xml:space="preserve">1 rok </t>
  </si>
  <si>
    <t>3 roky</t>
  </si>
  <si>
    <t>Nabídková cena za rok  bez DPH</t>
  </si>
  <si>
    <t>Nabídková cena za rok vč. DPH</t>
  </si>
  <si>
    <t>Filtr G4 340x645x350  3-kapsy</t>
  </si>
  <si>
    <t>Filtr G4 535x495x350  5-kapes</t>
  </si>
  <si>
    <t>Filtr G4 430x430x340 4-kapsy</t>
  </si>
  <si>
    <t>Filtr M5 420x805x360</t>
  </si>
  <si>
    <t>Filtr M6 420x805x360</t>
  </si>
  <si>
    <t>Filtr F7  420x805x600</t>
  </si>
  <si>
    <t>Filtr G4 240x500x250</t>
  </si>
  <si>
    <t>Filtr G4 200x600</t>
  </si>
  <si>
    <t>Filtr G4 195x395x350</t>
  </si>
  <si>
    <t>Filtr G4 340x645x350</t>
  </si>
  <si>
    <t>Filtr G4 535x495x350</t>
  </si>
  <si>
    <t>Filtr G4 250x650x350</t>
  </si>
  <si>
    <t>Filtr rámový 290x790x48 G4</t>
  </si>
  <si>
    <t>Filtr rámový 750x495x96 G4</t>
  </si>
  <si>
    <t>Filtr rámový 750x495x96 F7</t>
  </si>
  <si>
    <t>ks</t>
  </si>
  <si>
    <t>Jednotková cena za sazbu</t>
  </si>
  <si>
    <t>20 hodin/ročně</t>
  </si>
  <si>
    <t>b) Výměna filtrů</t>
  </si>
  <si>
    <t>c) Objednané opravy</t>
  </si>
  <si>
    <t>d) Havarijní servisní zásah na zařízení nejpozději do 12 hodin od nahlášení</t>
  </si>
  <si>
    <t>e) Doprava k bodu c) a d)</t>
  </si>
  <si>
    <t>VZ Brno-Ponava</t>
  </si>
  <si>
    <t>VZ Brno-Černovice</t>
  </si>
  <si>
    <t>VZ Ivančice</t>
  </si>
  <si>
    <t>VZ Hustopeče</t>
  </si>
  <si>
    <t>VZ Mikulov</t>
  </si>
  <si>
    <t>VZ Břeclav</t>
  </si>
  <si>
    <t>VZ Pohořelice</t>
  </si>
  <si>
    <t>VZ Hrušovany nad Jevišovkou</t>
  </si>
  <si>
    <t>VZ Znojmo</t>
  </si>
  <si>
    <t>VZ Hodonín</t>
  </si>
  <si>
    <t>VZ Kyjov</t>
  </si>
  <si>
    <t>VZ Veselí nad Moravou</t>
  </si>
  <si>
    <t>VZ Velká nad Veličkou</t>
  </si>
  <si>
    <t>VZ Tišnov</t>
  </si>
  <si>
    <t>VZ Vyškov</t>
  </si>
  <si>
    <t>VZ Velké Opatovice</t>
  </si>
  <si>
    <t>VZ Boskovice</t>
  </si>
  <si>
    <t>VZ Blansko</t>
  </si>
  <si>
    <t>Brno-doprava</t>
  </si>
  <si>
    <t>VZ Šumná</t>
  </si>
  <si>
    <t>Nabídková cena celkem za rok  bez DPH</t>
  </si>
  <si>
    <t>Nabídková cena celkem za rok vč. DPH</t>
  </si>
  <si>
    <t>*Půlroční režim</t>
  </si>
  <si>
    <t>**Roční režim</t>
  </si>
  <si>
    <t>Půlroční režim*</t>
  </si>
  <si>
    <t>Roční režim**</t>
  </si>
  <si>
    <t>Nabídková cena bez DPH</t>
  </si>
  <si>
    <t xml:space="preserve">2.   prověření těsnosti tlumících vložek a pružnosti tlumících PVC  pásů </t>
  </si>
  <si>
    <t>1.   čištění výměníků VZT</t>
  </si>
  <si>
    <t>2.   výměna filtrů VZT</t>
  </si>
  <si>
    <t>3.   velká údržba jednotek VZT  - ventilátory (mazání ložisek, napínání řemenů), uzavírací klapky (čištění, seřízení hladkého chodu, kontrola těsnosti), parní distributor (kontrola, čištění trysek)</t>
  </si>
  <si>
    <t>4.   kontrola, čištění komory VZT jednotek</t>
  </si>
  <si>
    <t xml:space="preserve">5.   deskové a rotační výměníky – kontrola funkce a čištění </t>
  </si>
  <si>
    <t xml:space="preserve">1.   čištění koncových elementů v interiéru a exteriéru ( výustky, žaluzie, výfukové tvarovky)  </t>
  </si>
  <si>
    <t>3.   servis chladících technologií infekčního odpadu</t>
  </si>
  <si>
    <r>
      <t xml:space="preserve">4.   revize požárních klapek a zařízení </t>
    </r>
    <r>
      <rPr>
        <sz val="12"/>
        <color theme="1"/>
        <rFont val="Calibri"/>
        <family val="2"/>
        <scheme val="minor"/>
      </rPr>
      <t>pro odvod tepla a kouře</t>
    </r>
  </si>
  <si>
    <t>Místo plnění</t>
  </si>
  <si>
    <t>Celkem</t>
  </si>
  <si>
    <t>b) Nabídková cena za filtry za dobu plnění 1 rok</t>
  </si>
  <si>
    <t>Nabídková cena celkem za předpokládané plnění 1 rok</t>
  </si>
  <si>
    <t>a) Nabídková cena za půlroční a roční režim za dobu plnění 1 rok</t>
  </si>
  <si>
    <t>1 km</t>
  </si>
  <si>
    <t>300 km/ročně</t>
  </si>
  <si>
    <t>a) Půlroční a roční režim (cena včetně dopravy a drobného spotřebního materiálu)</t>
  </si>
  <si>
    <t>Nabídková cena  za 1 rok bez DPH</t>
  </si>
  <si>
    <t>Bohunice</t>
  </si>
  <si>
    <t>Filtr G4 1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</si>
</sst>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"/>
    </xf>
    <xf numFmtId="164" fontId="0" fillId="2" borderId="4" xfId="0" applyNumberForma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wrapText="1"/>
    </xf>
    <xf numFmtId="164" fontId="0" fillId="2" borderId="5" xfId="0" applyNumberForma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0" fillId="4" borderId="5" xfId="0" applyNumberForma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0" fillId="0" borderId="7" xfId="0" applyFont="1" applyBorder="1"/>
    <xf numFmtId="0" fontId="0" fillId="0" borderId="7" xfId="0" applyBorder="1" applyAlignment="1">
      <alignment horizontal="center" vertical="center" wrapText="1"/>
    </xf>
    <xf numFmtId="164" fontId="0" fillId="4" borderId="7" xfId="0" applyNumberForma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164" fontId="0" fillId="2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 wrapText="1"/>
    </xf>
    <xf numFmtId="164" fontId="0" fillId="5" borderId="15" xfId="0" applyNumberFormat="1" applyFill="1" applyBorder="1" applyAlignment="1">
      <alignment horizontal="center" vertical="center"/>
    </xf>
    <xf numFmtId="0" fontId="0" fillId="0" borderId="5" xfId="0" applyFont="1" applyBorder="1"/>
    <xf numFmtId="0" fontId="0" fillId="0" borderId="8" xfId="0" applyBorder="1" applyAlignment="1">
      <alignment horizontal="right"/>
    </xf>
    <xf numFmtId="164" fontId="0" fillId="2" borderId="8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3" borderId="25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4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164" fontId="0" fillId="2" borderId="5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 topLeftCell="A10">
      <selection activeCell="E29" sqref="E29"/>
    </sheetView>
  </sheetViews>
  <sheetFormatPr defaultColWidth="9.140625" defaultRowHeight="15"/>
  <cols>
    <col min="1" max="1" width="39.28125" style="0" customWidth="1"/>
    <col min="2" max="3" width="6.7109375" style="0" customWidth="1"/>
    <col min="4" max="4" width="1.421875" style="0" hidden="1" customWidth="1"/>
    <col min="5" max="5" width="12.7109375" style="0" customWidth="1"/>
    <col min="6" max="6" width="6.7109375" style="0" customWidth="1"/>
    <col min="7" max="7" width="7.7109375" style="0" customWidth="1"/>
    <col min="8" max="9" width="12.7109375" style="0" customWidth="1"/>
  </cols>
  <sheetData>
    <row r="1" ht="15">
      <c r="A1" t="s">
        <v>1</v>
      </c>
    </row>
    <row r="3" spans="1:9" ht="45.75" customHeight="1" thickBot="1">
      <c r="A3" s="11" t="s">
        <v>0</v>
      </c>
      <c r="B3" s="50" t="s">
        <v>2</v>
      </c>
      <c r="C3" s="51"/>
      <c r="D3" s="52"/>
      <c r="E3" s="12" t="s">
        <v>28</v>
      </c>
      <c r="F3" s="53" t="s">
        <v>3</v>
      </c>
      <c r="G3" s="54"/>
      <c r="H3" s="15" t="s">
        <v>10</v>
      </c>
      <c r="I3" s="9" t="s">
        <v>11</v>
      </c>
    </row>
    <row r="4" spans="1:9" ht="18.6" customHeight="1">
      <c r="A4" s="55" t="s">
        <v>30</v>
      </c>
      <c r="B4" s="55"/>
      <c r="C4" s="55"/>
      <c r="D4" s="55"/>
      <c r="E4" s="55"/>
      <c r="F4" s="55"/>
      <c r="G4" s="55"/>
      <c r="H4" s="55"/>
      <c r="I4" s="55"/>
    </row>
    <row r="5" spans="1:9" ht="14.25" customHeight="1">
      <c r="A5" s="3" t="s">
        <v>79</v>
      </c>
      <c r="B5" s="6"/>
      <c r="C5" s="7"/>
      <c r="D5" s="1"/>
      <c r="E5" s="17"/>
      <c r="F5" s="5"/>
      <c r="G5" s="7"/>
      <c r="H5" s="17"/>
      <c r="I5" s="17"/>
    </row>
    <row r="6" spans="1:9" ht="19.9" customHeight="1">
      <c r="A6" s="16" t="s">
        <v>12</v>
      </c>
      <c r="B6" s="6">
        <v>1</v>
      </c>
      <c r="C6" s="7" t="s">
        <v>27</v>
      </c>
      <c r="D6" s="1"/>
      <c r="E6" s="17">
        <v>0</v>
      </c>
      <c r="F6" s="6">
        <v>32</v>
      </c>
      <c r="G6" s="7" t="s">
        <v>27</v>
      </c>
      <c r="H6" s="17">
        <f aca="true" t="shared" si="0" ref="H6:H11">E6*F6</f>
        <v>0</v>
      </c>
      <c r="I6" s="17">
        <f aca="true" t="shared" si="1" ref="I6:I11">H6*1.21</f>
        <v>0</v>
      </c>
    </row>
    <row r="7" spans="1:9" ht="19.9" customHeight="1">
      <c r="A7" s="16" t="s">
        <v>13</v>
      </c>
      <c r="B7" s="6">
        <v>1</v>
      </c>
      <c r="C7" s="7" t="s">
        <v>27</v>
      </c>
      <c r="D7" s="1"/>
      <c r="E7" s="17">
        <v>0</v>
      </c>
      <c r="F7" s="6">
        <v>8</v>
      </c>
      <c r="G7" s="7" t="s">
        <v>27</v>
      </c>
      <c r="H7" s="17">
        <f t="shared" si="0"/>
        <v>0</v>
      </c>
      <c r="I7" s="17">
        <f t="shared" si="1"/>
        <v>0</v>
      </c>
    </row>
    <row r="8" spans="1:9" ht="19.9" customHeight="1">
      <c r="A8" s="16" t="s">
        <v>14</v>
      </c>
      <c r="B8" s="6">
        <v>1</v>
      </c>
      <c r="C8" s="7" t="s">
        <v>27</v>
      </c>
      <c r="D8" s="1"/>
      <c r="E8" s="17">
        <v>0</v>
      </c>
      <c r="F8" s="6">
        <v>4</v>
      </c>
      <c r="G8" s="7" t="s">
        <v>27</v>
      </c>
      <c r="H8" s="17">
        <f t="shared" si="0"/>
        <v>0</v>
      </c>
      <c r="I8" s="17">
        <f t="shared" si="1"/>
        <v>0</v>
      </c>
    </row>
    <row r="9" spans="1:9" ht="19.9" customHeight="1">
      <c r="A9" s="16" t="s">
        <v>15</v>
      </c>
      <c r="B9" s="6">
        <v>1</v>
      </c>
      <c r="C9" s="7" t="s">
        <v>27</v>
      </c>
      <c r="D9" s="1"/>
      <c r="E9" s="17">
        <v>0</v>
      </c>
      <c r="F9" s="6">
        <v>4</v>
      </c>
      <c r="G9" s="7" t="s">
        <v>27</v>
      </c>
      <c r="H9" s="17">
        <f t="shared" si="0"/>
        <v>0</v>
      </c>
      <c r="I9" s="17">
        <f t="shared" si="1"/>
        <v>0</v>
      </c>
    </row>
    <row r="10" spans="1:9" ht="19.9" customHeight="1">
      <c r="A10" s="16" t="s">
        <v>16</v>
      </c>
      <c r="B10" s="6">
        <v>1</v>
      </c>
      <c r="C10" s="7" t="s">
        <v>27</v>
      </c>
      <c r="D10" s="1"/>
      <c r="E10" s="17">
        <v>0</v>
      </c>
      <c r="F10" s="6">
        <v>4</v>
      </c>
      <c r="G10" s="7" t="s">
        <v>27</v>
      </c>
      <c r="H10" s="17">
        <f t="shared" si="0"/>
        <v>0</v>
      </c>
      <c r="I10" s="17">
        <f t="shared" si="1"/>
        <v>0</v>
      </c>
    </row>
    <row r="11" spans="1:9" ht="19.9" customHeight="1">
      <c r="A11" s="16" t="s">
        <v>17</v>
      </c>
      <c r="B11" s="6">
        <v>1</v>
      </c>
      <c r="C11" s="7" t="s">
        <v>27</v>
      </c>
      <c r="D11" s="1"/>
      <c r="E11" s="17">
        <v>0</v>
      </c>
      <c r="F11" s="6">
        <v>4</v>
      </c>
      <c r="G11" s="7" t="s">
        <v>27</v>
      </c>
      <c r="H11" s="17">
        <f t="shared" si="0"/>
        <v>0</v>
      </c>
      <c r="I11" s="17">
        <f t="shared" si="1"/>
        <v>0</v>
      </c>
    </row>
    <row r="12" spans="1:9" ht="19.9" customHeight="1">
      <c r="A12" s="4" t="s">
        <v>34</v>
      </c>
      <c r="B12" s="6"/>
      <c r="C12" s="7"/>
      <c r="D12" s="1"/>
      <c r="E12" s="49"/>
      <c r="F12" s="6"/>
      <c r="G12" s="7"/>
      <c r="H12" s="17"/>
      <c r="I12" s="17"/>
    </row>
    <row r="13" spans="1:9" ht="19.9" customHeight="1">
      <c r="A13" s="1" t="s">
        <v>18</v>
      </c>
      <c r="B13" s="6">
        <v>1</v>
      </c>
      <c r="C13" s="7" t="s">
        <v>27</v>
      </c>
      <c r="D13" s="1"/>
      <c r="E13" s="17">
        <v>0</v>
      </c>
      <c r="F13" s="6">
        <v>2</v>
      </c>
      <c r="G13" s="7" t="s">
        <v>27</v>
      </c>
      <c r="H13" s="17">
        <f>E13*F13</f>
        <v>0</v>
      </c>
      <c r="I13" s="17">
        <f>H13*1.21</f>
        <v>0</v>
      </c>
    </row>
    <row r="14" spans="1:9" ht="19.9" customHeight="1">
      <c r="A14" s="1" t="s">
        <v>19</v>
      </c>
      <c r="B14" s="6">
        <v>1</v>
      </c>
      <c r="C14" s="7" t="s">
        <v>27</v>
      </c>
      <c r="D14" s="1"/>
      <c r="E14" s="17">
        <v>0</v>
      </c>
      <c r="F14" s="6">
        <v>4</v>
      </c>
      <c r="G14" s="7" t="s">
        <v>27</v>
      </c>
      <c r="H14" s="17">
        <f>E14*F14</f>
        <v>0</v>
      </c>
      <c r="I14" s="17">
        <f>H14*1.21</f>
        <v>0</v>
      </c>
    </row>
    <row r="15" spans="1:9" ht="19.9" customHeight="1">
      <c r="A15" s="1" t="s">
        <v>20</v>
      </c>
      <c r="B15" s="6">
        <v>1</v>
      </c>
      <c r="C15" s="7" t="s">
        <v>27</v>
      </c>
      <c r="D15" s="1"/>
      <c r="E15" s="17">
        <v>0</v>
      </c>
      <c r="F15" s="6">
        <v>2</v>
      </c>
      <c r="G15" s="7" t="s">
        <v>27</v>
      </c>
      <c r="H15" s="17">
        <f>E15*F15</f>
        <v>0</v>
      </c>
      <c r="I15" s="17">
        <f>H15*1.21</f>
        <v>0</v>
      </c>
    </row>
    <row r="16" spans="1:9" ht="19.9" customHeight="1">
      <c r="A16" s="3" t="s">
        <v>35</v>
      </c>
      <c r="B16" s="6"/>
      <c r="C16" s="7"/>
      <c r="D16" s="1"/>
      <c r="E16" s="17"/>
      <c r="F16" s="6"/>
      <c r="G16" s="7"/>
      <c r="H16" s="17"/>
      <c r="I16" s="17"/>
    </row>
    <row r="17" spans="1:9" ht="19.9" customHeight="1">
      <c r="A17" s="16" t="s">
        <v>22</v>
      </c>
      <c r="B17" s="6">
        <v>1</v>
      </c>
      <c r="C17" s="7" t="s">
        <v>27</v>
      </c>
      <c r="D17" s="1"/>
      <c r="E17" s="17">
        <v>0</v>
      </c>
      <c r="F17" s="6">
        <v>4</v>
      </c>
      <c r="G17" s="7" t="s">
        <v>27</v>
      </c>
      <c r="H17" s="17">
        <f>E17*F17</f>
        <v>0</v>
      </c>
      <c r="I17" s="17">
        <f>H17*1.21</f>
        <v>0</v>
      </c>
    </row>
    <row r="18" spans="1:9" ht="19.9" customHeight="1">
      <c r="A18" s="16" t="s">
        <v>19</v>
      </c>
      <c r="B18" s="6">
        <v>1</v>
      </c>
      <c r="C18" s="7" t="s">
        <v>27</v>
      </c>
      <c r="D18" s="1"/>
      <c r="E18" s="17">
        <v>0</v>
      </c>
      <c r="F18" s="6">
        <v>4</v>
      </c>
      <c r="G18" s="7" t="s">
        <v>27</v>
      </c>
      <c r="H18" s="17">
        <f>E18*F18</f>
        <v>0</v>
      </c>
      <c r="I18" s="17">
        <f>H18*1.21</f>
        <v>0</v>
      </c>
    </row>
    <row r="19" spans="1:9" ht="19.9" customHeight="1">
      <c r="A19" s="16" t="s">
        <v>23</v>
      </c>
      <c r="B19" s="6">
        <v>1</v>
      </c>
      <c r="C19" s="7" t="s">
        <v>27</v>
      </c>
      <c r="D19" s="1"/>
      <c r="E19" s="17">
        <v>0</v>
      </c>
      <c r="F19" s="6">
        <v>4</v>
      </c>
      <c r="G19" s="7" t="s">
        <v>27</v>
      </c>
      <c r="H19" s="17">
        <f>E19*F19</f>
        <v>0</v>
      </c>
      <c r="I19" s="17">
        <f>H19*1.21</f>
        <v>0</v>
      </c>
    </row>
    <row r="20" spans="1:9" ht="19.9" customHeight="1">
      <c r="A20" s="4" t="s">
        <v>42</v>
      </c>
      <c r="B20" s="6"/>
      <c r="C20" s="7"/>
      <c r="D20" s="1"/>
      <c r="E20" s="17"/>
      <c r="F20" s="6"/>
      <c r="G20" s="7"/>
      <c r="H20" s="17"/>
      <c r="I20" s="17"/>
    </row>
    <row r="21" spans="1:9" ht="19.9" customHeight="1">
      <c r="A21" s="1" t="s">
        <v>21</v>
      </c>
      <c r="B21" s="6">
        <v>1</v>
      </c>
      <c r="C21" s="7" t="s">
        <v>27</v>
      </c>
      <c r="D21" s="1"/>
      <c r="E21" s="17">
        <v>0</v>
      </c>
      <c r="F21" s="6">
        <v>8</v>
      </c>
      <c r="G21" s="7" t="s">
        <v>27</v>
      </c>
      <c r="H21" s="17">
        <f>E21*F21</f>
        <v>0</v>
      </c>
      <c r="I21" s="17">
        <f>H21*1.21</f>
        <v>0</v>
      </c>
    </row>
    <row r="22" spans="1:9" ht="19.9" customHeight="1">
      <c r="A22" s="1" t="s">
        <v>22</v>
      </c>
      <c r="B22" s="6">
        <v>1</v>
      </c>
      <c r="C22" s="7" t="s">
        <v>27</v>
      </c>
      <c r="D22" s="1"/>
      <c r="E22" s="17">
        <v>0</v>
      </c>
      <c r="F22" s="6">
        <v>2</v>
      </c>
      <c r="G22" s="7" t="s">
        <v>27</v>
      </c>
      <c r="H22" s="17">
        <f>E22*F22</f>
        <v>0</v>
      </c>
      <c r="I22" s="17">
        <f>H22*1.21</f>
        <v>0</v>
      </c>
    </row>
    <row r="23" spans="1:9" ht="19.9" customHeight="1">
      <c r="A23" s="3" t="s">
        <v>37</v>
      </c>
      <c r="B23" s="6"/>
      <c r="C23" s="7"/>
      <c r="D23" s="1"/>
      <c r="E23" s="17"/>
      <c r="F23" s="6"/>
      <c r="G23" s="7"/>
      <c r="H23" s="17"/>
      <c r="I23" s="17"/>
    </row>
    <row r="24" spans="1:9" ht="19.9" customHeight="1">
      <c r="A24" s="16" t="s">
        <v>24</v>
      </c>
      <c r="B24" s="6">
        <v>1</v>
      </c>
      <c r="C24" s="7" t="s">
        <v>27</v>
      </c>
      <c r="D24" s="1"/>
      <c r="E24" s="17">
        <v>0</v>
      </c>
      <c r="F24" s="6">
        <v>2</v>
      </c>
      <c r="G24" s="7" t="s">
        <v>27</v>
      </c>
      <c r="H24" s="17">
        <f>E24*F24</f>
        <v>0</v>
      </c>
      <c r="I24" s="17">
        <f aca="true" t="shared" si="2" ref="I24:I35">H24*1.21</f>
        <v>0</v>
      </c>
    </row>
    <row r="25" spans="1:9" ht="19.9" customHeight="1">
      <c r="A25" s="16" t="s">
        <v>25</v>
      </c>
      <c r="B25" s="6">
        <v>1</v>
      </c>
      <c r="C25" s="7" t="s">
        <v>27</v>
      </c>
      <c r="D25" s="1"/>
      <c r="E25" s="17">
        <v>0</v>
      </c>
      <c r="F25" s="6">
        <v>2</v>
      </c>
      <c r="G25" s="7" t="s">
        <v>27</v>
      </c>
      <c r="H25" s="17">
        <f>E25*F25</f>
        <v>0</v>
      </c>
      <c r="I25" s="17">
        <f t="shared" si="2"/>
        <v>0</v>
      </c>
    </row>
    <row r="26" spans="1:9" ht="19.9" customHeight="1">
      <c r="A26" s="16" t="s">
        <v>26</v>
      </c>
      <c r="B26" s="6">
        <v>1</v>
      </c>
      <c r="C26" s="7" t="s">
        <v>27</v>
      </c>
      <c r="D26" s="1"/>
      <c r="E26" s="17">
        <v>0</v>
      </c>
      <c r="F26" s="6">
        <v>2</v>
      </c>
      <c r="G26" s="7" t="s">
        <v>27</v>
      </c>
      <c r="H26" s="17">
        <f>E26*F26</f>
        <v>0</v>
      </c>
      <c r="I26" s="17">
        <f aca="true" t="shared" si="3" ref="I26">H26*1.21</f>
        <v>0</v>
      </c>
    </row>
    <row r="27" spans="1:9" ht="19.9" customHeight="1">
      <c r="A27" s="3" t="s">
        <v>53</v>
      </c>
      <c r="B27" s="6"/>
      <c r="C27" s="7"/>
      <c r="D27" s="1"/>
      <c r="E27" s="17"/>
      <c r="F27" s="6"/>
      <c r="G27" s="7"/>
      <c r="H27" s="17"/>
      <c r="I27" s="17"/>
    </row>
    <row r="28" spans="1:9" ht="19.9" customHeight="1" thickBot="1">
      <c r="A28" s="104" t="s">
        <v>80</v>
      </c>
      <c r="B28" s="6">
        <v>1</v>
      </c>
      <c r="C28" s="7" t="s">
        <v>27</v>
      </c>
      <c r="D28" s="1"/>
      <c r="E28" s="17">
        <v>0</v>
      </c>
      <c r="F28" s="6">
        <v>2</v>
      </c>
      <c r="G28" s="7" t="s">
        <v>27</v>
      </c>
      <c r="H28" s="17">
        <f>E28*F28</f>
        <v>0</v>
      </c>
      <c r="I28" s="17">
        <f aca="true" t="shared" si="4" ref="I28">H28*1.21</f>
        <v>0</v>
      </c>
    </row>
    <row r="29" spans="1:9" ht="27" customHeight="1">
      <c r="A29" s="45" t="s">
        <v>71</v>
      </c>
      <c r="B29" s="42"/>
      <c r="C29" s="46"/>
      <c r="D29" s="47"/>
      <c r="E29" s="43"/>
      <c r="F29" s="42"/>
      <c r="G29" s="48"/>
      <c r="H29" s="43">
        <f>SUM(H5:H28)</f>
        <v>0</v>
      </c>
      <c r="I29" s="44">
        <f>SUM(I6:I28)</f>
        <v>0</v>
      </c>
    </row>
    <row r="30" ht="27" customHeight="1" thickBot="1"/>
    <row r="31" spans="1:9" ht="27" customHeight="1">
      <c r="A31" s="61" t="s">
        <v>74</v>
      </c>
      <c r="B31" s="62"/>
      <c r="C31" s="62"/>
      <c r="D31" s="62"/>
      <c r="E31" s="62"/>
      <c r="F31" s="62"/>
      <c r="G31" s="63"/>
      <c r="H31" s="8">
        <v>0</v>
      </c>
      <c r="I31" s="32">
        <v>0</v>
      </c>
    </row>
    <row r="32" spans="1:9" ht="27" customHeight="1">
      <c r="A32" s="64" t="s">
        <v>72</v>
      </c>
      <c r="B32" s="65"/>
      <c r="C32" s="65"/>
      <c r="D32" s="65"/>
      <c r="E32" s="65"/>
      <c r="F32" s="65"/>
      <c r="G32" s="66"/>
      <c r="H32" s="20">
        <v>0</v>
      </c>
      <c r="I32" s="33">
        <v>0</v>
      </c>
    </row>
    <row r="33" spans="1:9" ht="33" customHeight="1">
      <c r="A33" s="34" t="s">
        <v>31</v>
      </c>
      <c r="B33" s="56" t="s">
        <v>5</v>
      </c>
      <c r="C33" s="57"/>
      <c r="D33" s="58"/>
      <c r="E33" s="20">
        <v>0</v>
      </c>
      <c r="F33" s="59" t="s">
        <v>29</v>
      </c>
      <c r="G33" s="60"/>
      <c r="H33" s="20">
        <f>E33*20</f>
        <v>0</v>
      </c>
      <c r="I33" s="33">
        <f t="shared" si="2"/>
        <v>0</v>
      </c>
    </row>
    <row r="34" spans="1:9" ht="33" customHeight="1">
      <c r="A34" s="35" t="s">
        <v>32</v>
      </c>
      <c r="B34" s="71" t="s">
        <v>5</v>
      </c>
      <c r="C34" s="72"/>
      <c r="D34" s="73"/>
      <c r="E34" s="21">
        <v>0</v>
      </c>
      <c r="F34" s="74" t="s">
        <v>4</v>
      </c>
      <c r="G34" s="75"/>
      <c r="H34" s="21">
        <f>E34*15</f>
        <v>0</v>
      </c>
      <c r="I34" s="36">
        <f t="shared" si="2"/>
        <v>0</v>
      </c>
    </row>
    <row r="35" spans="1:9" ht="33" customHeight="1" thickBot="1">
      <c r="A35" s="37" t="s">
        <v>33</v>
      </c>
      <c r="B35" s="76" t="s">
        <v>75</v>
      </c>
      <c r="C35" s="77"/>
      <c r="D35" s="78"/>
      <c r="E35" s="23">
        <v>0</v>
      </c>
      <c r="F35" s="79" t="s">
        <v>76</v>
      </c>
      <c r="G35" s="80"/>
      <c r="H35" s="23">
        <f>E35*15</f>
        <v>0</v>
      </c>
      <c r="I35" s="38">
        <f t="shared" si="2"/>
        <v>0</v>
      </c>
    </row>
    <row r="36" spans="1:9" ht="30" customHeight="1">
      <c r="A36" s="81" t="s">
        <v>73</v>
      </c>
      <c r="B36" s="82"/>
      <c r="C36" s="82"/>
      <c r="D36" s="82"/>
      <c r="E36" s="82"/>
      <c r="F36" s="83" t="s">
        <v>8</v>
      </c>
      <c r="G36" s="84"/>
      <c r="H36" s="22">
        <f>SUM(H31:H35)</f>
        <v>0</v>
      </c>
      <c r="I36" s="33">
        <f>SUM(I31:I35)</f>
        <v>0</v>
      </c>
    </row>
    <row r="37" spans="1:9" ht="30" customHeight="1" thickBot="1">
      <c r="A37" s="67" t="s">
        <v>7</v>
      </c>
      <c r="B37" s="68"/>
      <c r="C37" s="68"/>
      <c r="D37" s="68"/>
      <c r="E37" s="68"/>
      <c r="F37" s="69" t="s">
        <v>9</v>
      </c>
      <c r="G37" s="70"/>
      <c r="H37" s="39">
        <f>H36*3</f>
        <v>0</v>
      </c>
      <c r="I37" s="40">
        <f>I36*3</f>
        <v>0</v>
      </c>
    </row>
  </sheetData>
  <mergeCells count="15">
    <mergeCell ref="A37:E37"/>
    <mergeCell ref="F37:G37"/>
    <mergeCell ref="B34:D34"/>
    <mergeCell ref="F34:G34"/>
    <mergeCell ref="B35:D35"/>
    <mergeCell ref="F35:G35"/>
    <mergeCell ref="A36:E36"/>
    <mergeCell ref="F36:G36"/>
    <mergeCell ref="B3:D3"/>
    <mergeCell ref="F3:G3"/>
    <mergeCell ref="A4:I4"/>
    <mergeCell ref="B33:D33"/>
    <mergeCell ref="F33:G33"/>
    <mergeCell ref="A31:G31"/>
    <mergeCell ref="A32:G32"/>
  </mergeCells>
  <printOptions/>
  <pageMargins left="0.7" right="0.7" top="0.787401575" bottom="0.787401575" header="0.3" footer="0.3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workbookViewId="0" topLeftCell="A25">
      <selection activeCell="I7" sqref="I7"/>
    </sheetView>
  </sheetViews>
  <sheetFormatPr defaultColWidth="9.140625" defaultRowHeight="15"/>
  <cols>
    <col min="1" max="1" width="27.8515625" style="0" customWidth="1"/>
    <col min="2" max="3" width="7.7109375" style="0" customWidth="1"/>
    <col min="4" max="4" width="1.421875" style="0" hidden="1" customWidth="1"/>
    <col min="5" max="5" width="15.421875" style="0" customWidth="1"/>
    <col min="6" max="7" width="7.7109375" style="0" customWidth="1"/>
    <col min="8" max="9" width="14.7109375" style="0" customWidth="1"/>
  </cols>
  <sheetData>
    <row r="1" ht="15">
      <c r="A1" t="s">
        <v>1</v>
      </c>
    </row>
    <row r="4" spans="1:9" ht="30.75" customHeight="1">
      <c r="A4" s="93" t="s">
        <v>70</v>
      </c>
      <c r="B4" s="95" t="s">
        <v>58</v>
      </c>
      <c r="C4" s="96"/>
      <c r="D4" s="96"/>
      <c r="E4" s="97"/>
      <c r="F4" s="95" t="s">
        <v>59</v>
      </c>
      <c r="G4" s="97"/>
      <c r="H4" s="98" t="s">
        <v>54</v>
      </c>
      <c r="I4" s="98" t="s">
        <v>55</v>
      </c>
    </row>
    <row r="5" spans="1:9" ht="45.75" customHeight="1" thickBot="1">
      <c r="A5" s="94"/>
      <c r="B5" s="53" t="s">
        <v>60</v>
      </c>
      <c r="C5" s="54"/>
      <c r="D5" s="31"/>
      <c r="E5" s="31" t="s">
        <v>78</v>
      </c>
      <c r="F5" s="53" t="s">
        <v>60</v>
      </c>
      <c r="G5" s="54"/>
      <c r="H5" s="99"/>
      <c r="I5" s="99"/>
    </row>
    <row r="6" spans="1:9" ht="20.1" customHeight="1">
      <c r="A6" s="85" t="s">
        <v>77</v>
      </c>
      <c r="B6" s="86"/>
      <c r="C6" s="86"/>
      <c r="D6" s="86"/>
      <c r="E6" s="86"/>
      <c r="F6" s="86"/>
      <c r="G6" s="86"/>
      <c r="H6" s="86"/>
      <c r="I6" s="87"/>
    </row>
    <row r="7" spans="1:9" ht="20.1" customHeight="1">
      <c r="A7" s="28" t="s">
        <v>79</v>
      </c>
      <c r="B7" s="90">
        <v>0</v>
      </c>
      <c r="C7" s="90"/>
      <c r="D7" s="29"/>
      <c r="E7" s="30">
        <f>B7*2</f>
        <v>0</v>
      </c>
      <c r="F7" s="102">
        <v>0</v>
      </c>
      <c r="G7" s="102"/>
      <c r="H7" s="13">
        <f>E7+F7</f>
        <v>0</v>
      </c>
      <c r="I7" s="13">
        <v>0</v>
      </c>
    </row>
    <row r="8" spans="1:9" ht="20.1" customHeight="1">
      <c r="A8" s="27" t="s">
        <v>34</v>
      </c>
      <c r="B8" s="89">
        <v>0</v>
      </c>
      <c r="C8" s="89"/>
      <c r="D8" s="18"/>
      <c r="E8" s="19">
        <f aca="true" t="shared" si="0" ref="E8:E27">B8*2</f>
        <v>0</v>
      </c>
      <c r="F8" s="91">
        <v>0</v>
      </c>
      <c r="G8" s="91"/>
      <c r="H8" s="14">
        <f aca="true" t="shared" si="1" ref="H8:H27">E8+F8</f>
        <v>0</v>
      </c>
      <c r="I8" s="14">
        <v>0</v>
      </c>
    </row>
    <row r="9" spans="1:9" ht="20.1" customHeight="1">
      <c r="A9" s="27" t="s">
        <v>35</v>
      </c>
      <c r="B9" s="89">
        <v>0</v>
      </c>
      <c r="C9" s="89"/>
      <c r="D9" s="18"/>
      <c r="E9" s="19">
        <f t="shared" si="0"/>
        <v>0</v>
      </c>
      <c r="F9" s="91">
        <v>0</v>
      </c>
      <c r="G9" s="91"/>
      <c r="H9" s="14">
        <v>0</v>
      </c>
      <c r="I9" s="14">
        <v>0</v>
      </c>
    </row>
    <row r="10" spans="1:9" ht="20.1" customHeight="1">
      <c r="A10" s="27" t="s">
        <v>52</v>
      </c>
      <c r="B10" s="89">
        <v>0</v>
      </c>
      <c r="C10" s="89"/>
      <c r="D10" s="18"/>
      <c r="E10" s="19">
        <f t="shared" si="0"/>
        <v>0</v>
      </c>
      <c r="F10" s="91">
        <v>0</v>
      </c>
      <c r="G10" s="91"/>
      <c r="H10" s="14">
        <v>0</v>
      </c>
      <c r="I10" s="14">
        <v>0</v>
      </c>
    </row>
    <row r="11" spans="1:9" ht="20.1" customHeight="1">
      <c r="A11" s="27" t="s">
        <v>36</v>
      </c>
      <c r="B11" s="89">
        <v>0</v>
      </c>
      <c r="C11" s="89"/>
      <c r="D11" s="18"/>
      <c r="E11" s="19">
        <f t="shared" si="0"/>
        <v>0</v>
      </c>
      <c r="F11" s="91">
        <v>0</v>
      </c>
      <c r="G11" s="91"/>
      <c r="H11" s="14">
        <f t="shared" si="1"/>
        <v>0</v>
      </c>
      <c r="I11" s="14">
        <v>0</v>
      </c>
    </row>
    <row r="12" spans="1:9" ht="20.1" customHeight="1">
      <c r="A12" s="27" t="s">
        <v>47</v>
      </c>
      <c r="B12" s="89">
        <v>0</v>
      </c>
      <c r="C12" s="89"/>
      <c r="D12" s="18"/>
      <c r="E12" s="19">
        <f t="shared" si="0"/>
        <v>0</v>
      </c>
      <c r="F12" s="91">
        <v>0</v>
      </c>
      <c r="G12" s="91"/>
      <c r="H12" s="14">
        <f t="shared" si="1"/>
        <v>0</v>
      </c>
      <c r="I12" s="14">
        <v>0</v>
      </c>
    </row>
    <row r="13" spans="1:9" ht="20.1" customHeight="1">
      <c r="A13" s="27" t="s">
        <v>40</v>
      </c>
      <c r="B13" s="89">
        <v>0</v>
      </c>
      <c r="C13" s="89"/>
      <c r="D13" s="18"/>
      <c r="E13" s="19">
        <f t="shared" si="0"/>
        <v>0</v>
      </c>
      <c r="F13" s="91">
        <v>0</v>
      </c>
      <c r="G13" s="91"/>
      <c r="H13" s="14">
        <f t="shared" si="1"/>
        <v>0</v>
      </c>
      <c r="I13" s="14">
        <v>0</v>
      </c>
    </row>
    <row r="14" spans="1:9" ht="20.1" customHeight="1">
      <c r="A14" s="27" t="s">
        <v>43</v>
      </c>
      <c r="B14" s="89">
        <v>0</v>
      </c>
      <c r="C14" s="89"/>
      <c r="D14" s="18"/>
      <c r="E14" s="19">
        <f t="shared" si="0"/>
        <v>0</v>
      </c>
      <c r="F14" s="91">
        <v>0</v>
      </c>
      <c r="G14" s="91"/>
      <c r="H14" s="14">
        <f t="shared" si="1"/>
        <v>0</v>
      </c>
      <c r="I14" s="14">
        <v>0</v>
      </c>
    </row>
    <row r="15" spans="1:9" ht="20.1" customHeight="1">
      <c r="A15" s="27" t="s">
        <v>44</v>
      </c>
      <c r="B15" s="89">
        <v>0</v>
      </c>
      <c r="C15" s="89"/>
      <c r="D15" s="18"/>
      <c r="E15" s="19">
        <f t="shared" si="0"/>
        <v>0</v>
      </c>
      <c r="F15" s="91">
        <v>0</v>
      </c>
      <c r="G15" s="91"/>
      <c r="H15" s="14">
        <f t="shared" si="1"/>
        <v>0</v>
      </c>
      <c r="I15" s="14">
        <v>0</v>
      </c>
    </row>
    <row r="16" spans="1:9" ht="20.1" customHeight="1">
      <c r="A16" s="27" t="s">
        <v>45</v>
      </c>
      <c r="B16" s="89">
        <v>0</v>
      </c>
      <c r="C16" s="89"/>
      <c r="D16" s="18"/>
      <c r="E16" s="19">
        <f t="shared" si="0"/>
        <v>0</v>
      </c>
      <c r="F16" s="91">
        <v>0</v>
      </c>
      <c r="G16" s="91"/>
      <c r="H16" s="14">
        <f t="shared" si="1"/>
        <v>0</v>
      </c>
      <c r="I16" s="14">
        <v>0</v>
      </c>
    </row>
    <row r="17" spans="1:9" ht="20.1" customHeight="1">
      <c r="A17" s="27" t="s">
        <v>46</v>
      </c>
      <c r="B17" s="89">
        <v>0</v>
      </c>
      <c r="C17" s="89"/>
      <c r="D17" s="18"/>
      <c r="E17" s="19">
        <f t="shared" si="0"/>
        <v>0</v>
      </c>
      <c r="F17" s="91">
        <v>0</v>
      </c>
      <c r="G17" s="91"/>
      <c r="H17" s="14">
        <f t="shared" si="1"/>
        <v>0</v>
      </c>
      <c r="I17" s="14">
        <v>0</v>
      </c>
    </row>
    <row r="18" spans="1:9" ht="20.1" customHeight="1">
      <c r="A18" s="27" t="s">
        <v>39</v>
      </c>
      <c r="B18" s="89">
        <v>0</v>
      </c>
      <c r="C18" s="89"/>
      <c r="D18" s="18"/>
      <c r="E18" s="19">
        <f t="shared" si="0"/>
        <v>0</v>
      </c>
      <c r="F18" s="91">
        <v>0</v>
      </c>
      <c r="G18" s="91"/>
      <c r="H18" s="14">
        <f t="shared" si="1"/>
        <v>0</v>
      </c>
      <c r="I18" s="14">
        <v>0</v>
      </c>
    </row>
    <row r="19" spans="1:9" ht="20.1" customHeight="1">
      <c r="A19" s="27" t="s">
        <v>37</v>
      </c>
      <c r="B19" s="89">
        <v>0</v>
      </c>
      <c r="C19" s="89"/>
      <c r="D19" s="18"/>
      <c r="E19" s="19">
        <f t="shared" si="0"/>
        <v>0</v>
      </c>
      <c r="F19" s="91">
        <v>0</v>
      </c>
      <c r="G19" s="91"/>
      <c r="H19" s="14">
        <f t="shared" si="1"/>
        <v>0</v>
      </c>
      <c r="I19" s="14">
        <v>0</v>
      </c>
    </row>
    <row r="20" spans="1:9" ht="20.1" customHeight="1">
      <c r="A20" s="27" t="s">
        <v>38</v>
      </c>
      <c r="B20" s="89">
        <v>0</v>
      </c>
      <c r="C20" s="89"/>
      <c r="D20" s="18"/>
      <c r="E20" s="19">
        <f t="shared" si="0"/>
        <v>0</v>
      </c>
      <c r="F20" s="91">
        <v>0</v>
      </c>
      <c r="G20" s="91"/>
      <c r="H20" s="14">
        <f t="shared" si="1"/>
        <v>0</v>
      </c>
      <c r="I20" s="14">
        <v>0</v>
      </c>
    </row>
    <row r="21" spans="1:9" ht="20.1" customHeight="1">
      <c r="A21" s="27" t="s">
        <v>42</v>
      </c>
      <c r="B21" s="89">
        <v>0</v>
      </c>
      <c r="C21" s="89"/>
      <c r="D21" s="18"/>
      <c r="E21" s="19">
        <f t="shared" si="0"/>
        <v>0</v>
      </c>
      <c r="F21" s="91">
        <v>0</v>
      </c>
      <c r="G21" s="91"/>
      <c r="H21" s="14">
        <f t="shared" si="1"/>
        <v>0</v>
      </c>
      <c r="I21" s="14">
        <v>0</v>
      </c>
    </row>
    <row r="22" spans="1:9" ht="20.1" customHeight="1">
      <c r="A22" s="27" t="s">
        <v>41</v>
      </c>
      <c r="B22" s="89">
        <v>0</v>
      </c>
      <c r="C22" s="89"/>
      <c r="D22" s="18"/>
      <c r="E22" s="19">
        <f t="shared" si="0"/>
        <v>0</v>
      </c>
      <c r="F22" s="91">
        <v>0</v>
      </c>
      <c r="G22" s="91"/>
      <c r="H22" s="14">
        <f t="shared" si="1"/>
        <v>0</v>
      </c>
      <c r="I22" s="14">
        <v>0</v>
      </c>
    </row>
    <row r="23" spans="1:9" ht="20.1" customHeight="1">
      <c r="A23" s="27" t="s">
        <v>53</v>
      </c>
      <c r="B23" s="89">
        <v>0</v>
      </c>
      <c r="C23" s="89"/>
      <c r="D23" s="18"/>
      <c r="E23" s="19">
        <f t="shared" si="0"/>
        <v>0</v>
      </c>
      <c r="F23" s="91">
        <v>0</v>
      </c>
      <c r="G23" s="91"/>
      <c r="H23" s="14">
        <f t="shared" si="1"/>
        <v>0</v>
      </c>
      <c r="I23" s="14">
        <v>0</v>
      </c>
    </row>
    <row r="24" spans="1:9" ht="20.1" customHeight="1">
      <c r="A24" s="27" t="s">
        <v>51</v>
      </c>
      <c r="B24" s="89">
        <v>0</v>
      </c>
      <c r="C24" s="89"/>
      <c r="D24" s="18"/>
      <c r="E24" s="19">
        <f t="shared" si="0"/>
        <v>0</v>
      </c>
      <c r="F24" s="91">
        <v>0</v>
      </c>
      <c r="G24" s="91"/>
      <c r="H24" s="14">
        <f t="shared" si="1"/>
        <v>0</v>
      </c>
      <c r="I24" s="14">
        <v>0</v>
      </c>
    </row>
    <row r="25" spans="1:9" ht="20.1" customHeight="1">
      <c r="A25" s="27" t="s">
        <v>50</v>
      </c>
      <c r="B25" s="89">
        <v>0</v>
      </c>
      <c r="C25" s="89"/>
      <c r="D25" s="18"/>
      <c r="E25" s="19">
        <f t="shared" si="0"/>
        <v>0</v>
      </c>
      <c r="F25" s="91">
        <v>0</v>
      </c>
      <c r="G25" s="91"/>
      <c r="H25" s="14">
        <f t="shared" si="1"/>
        <v>0</v>
      </c>
      <c r="I25" s="14">
        <v>0</v>
      </c>
    </row>
    <row r="26" spans="1:9" ht="20.1" customHeight="1">
      <c r="A26" s="27" t="s">
        <v>49</v>
      </c>
      <c r="B26" s="89">
        <v>0</v>
      </c>
      <c r="C26" s="89"/>
      <c r="D26" s="18"/>
      <c r="E26" s="19">
        <f t="shared" si="0"/>
        <v>0</v>
      </c>
      <c r="F26" s="91">
        <v>0</v>
      </c>
      <c r="G26" s="91"/>
      <c r="H26" s="14">
        <f t="shared" si="1"/>
        <v>0</v>
      </c>
      <c r="I26" s="14">
        <v>0</v>
      </c>
    </row>
    <row r="27" spans="1:9" ht="20.1" customHeight="1" thickBot="1">
      <c r="A27" s="41" t="s">
        <v>48</v>
      </c>
      <c r="B27" s="88">
        <v>0</v>
      </c>
      <c r="C27" s="88"/>
      <c r="D27" s="24"/>
      <c r="E27" s="25">
        <f t="shared" si="0"/>
        <v>0</v>
      </c>
      <c r="F27" s="103">
        <v>0</v>
      </c>
      <c r="G27" s="103"/>
      <c r="H27" s="10">
        <f t="shared" si="1"/>
        <v>0</v>
      </c>
      <c r="I27" s="10">
        <v>0</v>
      </c>
    </row>
    <row r="28" spans="1:9" ht="30" customHeight="1">
      <c r="A28" s="82" t="s">
        <v>6</v>
      </c>
      <c r="B28" s="82"/>
      <c r="C28" s="82"/>
      <c r="D28" s="82"/>
      <c r="E28" s="82"/>
      <c r="F28" s="100" t="s">
        <v>8</v>
      </c>
      <c r="G28" s="101"/>
      <c r="H28" s="13">
        <f>SUM(H7:H27)</f>
        <v>0</v>
      </c>
      <c r="I28" s="13">
        <f>SUM(I7:I27)</f>
        <v>0</v>
      </c>
    </row>
    <row r="32" ht="15">
      <c r="A32" s="2" t="s">
        <v>56</v>
      </c>
    </row>
    <row r="33" ht="15">
      <c r="A33" t="s">
        <v>62</v>
      </c>
    </row>
    <row r="34" ht="15">
      <c r="A34" t="s">
        <v>63</v>
      </c>
    </row>
    <row r="35" spans="1:9" ht="33" customHeight="1">
      <c r="A35" s="92" t="s">
        <v>64</v>
      </c>
      <c r="B35" s="92"/>
      <c r="C35" s="92"/>
      <c r="D35" s="92"/>
      <c r="E35" s="92"/>
      <c r="F35" s="92"/>
      <c r="G35" s="92"/>
      <c r="H35" s="92"/>
      <c r="I35" s="92"/>
    </row>
    <row r="36" ht="15">
      <c r="A36" t="s">
        <v>65</v>
      </c>
    </row>
    <row r="37" ht="15">
      <c r="A37" t="s">
        <v>66</v>
      </c>
    </row>
    <row r="39" ht="15">
      <c r="A39" s="2" t="s">
        <v>57</v>
      </c>
    </row>
    <row r="40" ht="15">
      <c r="A40" s="26" t="s">
        <v>67</v>
      </c>
    </row>
    <row r="41" ht="15">
      <c r="A41" s="26" t="s">
        <v>61</v>
      </c>
    </row>
    <row r="42" ht="15">
      <c r="A42" s="26" t="s">
        <v>68</v>
      </c>
    </row>
    <row r="43" ht="15.75">
      <c r="A43" s="26" t="s">
        <v>69</v>
      </c>
    </row>
  </sheetData>
  <mergeCells count="53">
    <mergeCell ref="A35:I35"/>
    <mergeCell ref="A4:A5"/>
    <mergeCell ref="B4:E4"/>
    <mergeCell ref="F5:G5"/>
    <mergeCell ref="H4:H5"/>
    <mergeCell ref="I4:I5"/>
    <mergeCell ref="A28:E28"/>
    <mergeCell ref="F28:G28"/>
    <mergeCell ref="F4:G4"/>
    <mergeCell ref="F7:G7"/>
    <mergeCell ref="F8:G8"/>
    <mergeCell ref="F9:G9"/>
    <mergeCell ref="F10:G10"/>
    <mergeCell ref="F11:G11"/>
    <mergeCell ref="F27:G27"/>
    <mergeCell ref="F17:G17"/>
    <mergeCell ref="F26:G26"/>
    <mergeCell ref="F16:G16"/>
    <mergeCell ref="F12:G12"/>
    <mergeCell ref="F13:G13"/>
    <mergeCell ref="F14:G14"/>
    <mergeCell ref="F15:G15"/>
    <mergeCell ref="F18:G18"/>
    <mergeCell ref="F19:G19"/>
    <mergeCell ref="F20:G20"/>
    <mergeCell ref="F21:G21"/>
    <mergeCell ref="F22:G22"/>
    <mergeCell ref="B13:C13"/>
    <mergeCell ref="B14:C14"/>
    <mergeCell ref="F23:G23"/>
    <mergeCell ref="F24:G24"/>
    <mergeCell ref="F25:G25"/>
    <mergeCell ref="B8:C8"/>
    <mergeCell ref="B9:C9"/>
    <mergeCell ref="B10:C10"/>
    <mergeCell ref="B11:C11"/>
    <mergeCell ref="B12:C12"/>
    <mergeCell ref="A6:I6"/>
    <mergeCell ref="B27:C27"/>
    <mergeCell ref="B5:C5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7:C7"/>
  </mergeCells>
  <printOptions/>
  <pageMargins left="0.7" right="0.7" top="0.787401575" bottom="0.787401575" header="0.3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Berger</dc:creator>
  <cp:keywords/>
  <dc:description/>
  <cp:lastModifiedBy>ČVANDOVÁ Milena, Ing.</cp:lastModifiedBy>
  <cp:lastPrinted>2021-07-09T08:13:30Z</cp:lastPrinted>
  <dcterms:created xsi:type="dcterms:W3CDTF">2018-06-03T17:16:53Z</dcterms:created>
  <dcterms:modified xsi:type="dcterms:W3CDTF">2021-07-19T12:20:31Z</dcterms:modified>
  <cp:category/>
  <cp:version/>
  <cp:contentType/>
  <cp:contentStatus/>
</cp:coreProperties>
</file>