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 defaultThemeVersion="166925"/>
  <bookViews>
    <workbookView xWindow="28680" yWindow="65416" windowWidth="29040" windowHeight="17640" activeTab="3"/>
  </bookViews>
  <sheets>
    <sheet name="PC" sheetId="8" r:id="rId1"/>
    <sheet name="Notebooky" sheetId="1" r:id="rId2"/>
    <sheet name="Tablety" sheetId="7" r:id="rId3"/>
    <sheet name="Monitory" sheetId="2" r:id="rId4"/>
    <sheet name="List6" sheetId="6" state="hidden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<sst xmlns="http://schemas.openxmlformats.org/spreadsheetml/2006/main" count="740" uniqueCount="323">
  <si>
    <t xml:space="preserve">Název a výrobce zboží </t>
  </si>
  <si>
    <t>Technický parametr</t>
  </si>
  <si>
    <t>Display</t>
  </si>
  <si>
    <t xml:space="preserve"> - Úhlopříčka</t>
  </si>
  <si>
    <t xml:space="preserve"> - Rozlišení</t>
  </si>
  <si>
    <t xml:space="preserve"> - Typ</t>
  </si>
  <si>
    <t>Procesor</t>
  </si>
  <si>
    <t xml:space="preserve"> - Minimální výkon dle PassMark - CPU Mark
(dle cpubenchmark.net)</t>
  </si>
  <si>
    <t xml:space="preserve"> - Počet jader</t>
  </si>
  <si>
    <t>Paměť RAM (min. velikost)</t>
  </si>
  <si>
    <t xml:space="preserve"> - Min. velikost</t>
  </si>
  <si>
    <t>Pevný disk</t>
  </si>
  <si>
    <t xml:space="preserve"> - Počet min. / druh</t>
  </si>
  <si>
    <t xml:space="preserve"> - Kapacita dat min. </t>
  </si>
  <si>
    <t>Optická mechanika</t>
  </si>
  <si>
    <t>DVD-RW</t>
  </si>
  <si>
    <t>Grafická karta</t>
  </si>
  <si>
    <t>Zvuková karta</t>
  </si>
  <si>
    <t>Síťové adaptéry</t>
  </si>
  <si>
    <t xml:space="preserve"> - Síťová karta - typ</t>
  </si>
  <si>
    <t xml:space="preserve"> - Rychlost min.</t>
  </si>
  <si>
    <t xml:space="preserve"> - Wi-fi</t>
  </si>
  <si>
    <t xml:space="preserve"> - BlueTooth</t>
  </si>
  <si>
    <t>Rozhraní - minimální požadavky</t>
  </si>
  <si>
    <t xml:space="preserve"> - Digitální video výstup </t>
  </si>
  <si>
    <t xml:space="preserve"> - Čtečka SmartCard karet</t>
  </si>
  <si>
    <t xml:space="preserve"> - Podpora TPM šifrovacího modulu</t>
  </si>
  <si>
    <t xml:space="preserve"> - Podpora IEEE 802.11ac / 802.11ax</t>
  </si>
  <si>
    <t xml:space="preserve"> - Dokovací konektor / Thunderbolt</t>
  </si>
  <si>
    <t>Ostatní</t>
  </si>
  <si>
    <t>Klávesnice</t>
  </si>
  <si>
    <t>Váha</t>
  </si>
  <si>
    <t>Další</t>
  </si>
  <si>
    <t>Operační systém</t>
  </si>
  <si>
    <t>Maximální cena s DPH</t>
  </si>
  <si>
    <t>Maximální cena bez DPH</t>
  </si>
  <si>
    <t>Záruka min.</t>
  </si>
  <si>
    <t>[doplní dodavatel]</t>
  </si>
  <si>
    <t>Požadovaný parametr</t>
  </si>
  <si>
    <t>Nabízený parametr *</t>
  </si>
  <si>
    <t>15,6"</t>
  </si>
  <si>
    <t>FullHD 1920x1080</t>
  </si>
  <si>
    <t>LCD/LED</t>
  </si>
  <si>
    <t>x</t>
  </si>
  <si>
    <t>6000 bodů</t>
  </si>
  <si>
    <t>8 GB</t>
  </si>
  <si>
    <t>1 / SSD nebo NVMe</t>
  </si>
  <si>
    <t>250 GB</t>
  </si>
  <si>
    <t>integrovaná (ve smyslu integrovaného GPU v rámci CPU)</t>
  </si>
  <si>
    <t>integrovaná</t>
  </si>
  <si>
    <t>100/1000 Mbit/s</t>
  </si>
  <si>
    <t>ANO</t>
  </si>
  <si>
    <t>HDMI</t>
  </si>
  <si>
    <t>USB-C</t>
  </si>
  <si>
    <t>CZ - numerická</t>
  </si>
  <si>
    <t>CZ lokalizace; 64-bitová verze; pro firemní použití; plně kompatibilní se stávajícím SW jednotlivých zadavatelů, tj. s MS Windows a dalším SW na platformě Windows; rozšířená podpora min. do r. 2025</t>
  </si>
  <si>
    <t>3 roky NBD on-site</t>
  </si>
  <si>
    <t>Úhlopříčka</t>
  </si>
  <si>
    <t>Dotykový displej</t>
  </si>
  <si>
    <t>Technologie obrazu</t>
  </si>
  <si>
    <t>Typ displeje</t>
  </si>
  <si>
    <t>Poměr stran</t>
  </si>
  <si>
    <t>Rozlišení</t>
  </si>
  <si>
    <t>Konektivita min.</t>
  </si>
  <si>
    <t>Povrch zobrazovací plochy</t>
  </si>
  <si>
    <t>Další parametry</t>
  </si>
  <si>
    <t xml:space="preserve"> - Nastavitelnost</t>
  </si>
  <si>
    <t xml:space="preserve"> - Reproduktory</t>
  </si>
  <si>
    <t xml:space="preserve"> - Ostatní</t>
  </si>
  <si>
    <t>24"</t>
  </si>
  <si>
    <t>NE</t>
  </si>
  <si>
    <t>IPS</t>
  </si>
  <si>
    <t>16:9 nebo 16:10</t>
  </si>
  <si>
    <t>min. 1920 x 1080 Full HD</t>
  </si>
  <si>
    <t>HDMI; D-SUB (VGA); DVI nebo DP</t>
  </si>
  <si>
    <t>matný</t>
  </si>
  <si>
    <t>výškově nastavitelný PIVOT</t>
  </si>
  <si>
    <t>24 měsíců</t>
  </si>
  <si>
    <t>počet jader</t>
  </si>
  <si>
    <t>min. 4</t>
  </si>
  <si>
    <t>min. frekvence / frekvence Turbo Boost</t>
  </si>
  <si>
    <t>1,0 GHz/3,6 GHz</t>
  </si>
  <si>
    <t>8000 bodů</t>
  </si>
  <si>
    <t>8 GB DDR4</t>
  </si>
  <si>
    <t>počet volných slotů</t>
  </si>
  <si>
    <t>1 / SSD</t>
  </si>
  <si>
    <t>dedikovaná, min. 2GB GDDR</t>
  </si>
  <si>
    <t>1 Gb/s</t>
  </si>
  <si>
    <t>Rozhraní - minimální počty všech typů</t>
  </si>
  <si>
    <t xml:space="preserve"> - USB 2.0</t>
  </si>
  <si>
    <t xml:space="preserve"> - USB-C</t>
  </si>
  <si>
    <t xml:space="preserve"> - USB 3.0</t>
  </si>
  <si>
    <t xml:space="preserve"> - čtečka paměťových karet SD</t>
  </si>
  <si>
    <t xml:space="preserve"> - inetgrovaná čtečka čipových karet</t>
  </si>
  <si>
    <t>- Combo Audio Jack</t>
  </si>
  <si>
    <t xml:space="preserve"> - dokovací konektor</t>
  </si>
  <si>
    <t xml:space="preserve"> - dokovací stanice součástí dodávky</t>
  </si>
  <si>
    <t>Parametry dokovací stanice min.</t>
  </si>
  <si>
    <t>Integrovaný mikrofon</t>
  </si>
  <si>
    <t xml:space="preserve">Webkamera </t>
  </si>
  <si>
    <t xml:space="preserve"> - Minimální výkon dle PassMark - CPU Mark (dle cpubenchmark.net)</t>
  </si>
  <si>
    <t>5250 bodů</t>
  </si>
  <si>
    <t>8GB DDR4</t>
  </si>
  <si>
    <t xml:space="preserve"> - Paměťové sloty</t>
  </si>
  <si>
    <t>256 GB</t>
  </si>
  <si>
    <t xml:space="preserve"> - Typ pevného disku</t>
  </si>
  <si>
    <t>SSD</t>
  </si>
  <si>
    <t xml:space="preserve"> - DVD-RW</t>
  </si>
  <si>
    <t>Spíše ANO</t>
  </si>
  <si>
    <t xml:space="preserve"> - Velikost grafické pamětii min.</t>
  </si>
  <si>
    <t>integrovaná /RJ45</t>
  </si>
  <si>
    <t>Win 10 CZ professional 64-bit. - musí být kompatibilní se stávajícím operačním systémem a zadavatel umožňuje nabídnutí jiného plně rovnocenného řešení.</t>
  </si>
  <si>
    <t>Notebook
MŠ ZŠ SŠ Vyškov (1x)</t>
  </si>
  <si>
    <t>Notebook
Ibsenka (13)</t>
  </si>
  <si>
    <t>Notebook
DD Jilová (1x)</t>
  </si>
  <si>
    <t>3520 bodů, 2,3 GHz, 3 MB mezipaměť, 2 jádra</t>
  </si>
  <si>
    <t>8 GB DDR4 / 2133</t>
  </si>
  <si>
    <t>ANO, 802.11a/b/g/n/ac</t>
  </si>
  <si>
    <t>-</t>
  </si>
  <si>
    <t>VGA 480p webkamera; 1x kombinovaný konektor sluchátek/mikrofonu</t>
  </si>
  <si>
    <t>64-bitová verze, windows 10 Home</t>
  </si>
  <si>
    <t>3520 bodů. 3,9 GHz, 3 MB mezipaměť, 4 jádra</t>
  </si>
  <si>
    <t>8 GB DDR4 2133 MHz SDRAM (1 x 8 GB)</t>
  </si>
  <si>
    <t>1TB M.2 SSD PCIe NVMe</t>
  </si>
  <si>
    <t>CD, CD-RW, DVD+/-RW DL</t>
  </si>
  <si>
    <t xml:space="preserve">FullHD 1920x1080
Matný displej, WLED podsvícení, </t>
  </si>
  <si>
    <t>LCD - SVA</t>
  </si>
  <si>
    <t>Intel® HD 620 (integrovaná bez vlastní paměti), NVIDIA GeForce MX250</t>
  </si>
  <si>
    <t>WI-FI karta 802.11a/b/g/n/ac (1x1)</t>
  </si>
  <si>
    <t>Bluetooth 4.2</t>
  </si>
  <si>
    <t>LAN</t>
  </si>
  <si>
    <t>10/100/1000</t>
  </si>
  <si>
    <t xml:space="preserve"> - USB 3.1</t>
  </si>
  <si>
    <t>Co chtějí nyní</t>
  </si>
  <si>
    <t>1x HDMI 1.4b (1920 x 1080 @60Hz)
1x RJ-45 (LAN)</t>
  </si>
  <si>
    <t>SD (SD, SDHC, SDXC)</t>
  </si>
  <si>
    <t xml:space="preserve">Baterie: </t>
  </si>
  <si>
    <t xml:space="preserve">Napájecí adaptér </t>
  </si>
  <si>
    <t xml:space="preserve">Hmotnost: </t>
  </si>
  <si>
    <t>min 3 článková lithium-iontová baterie (41 Wh)</t>
  </si>
  <si>
    <t>ano</t>
  </si>
  <si>
    <t>do 1,8 kg</t>
  </si>
  <si>
    <t xml:space="preserve">Typ procesoru:  </t>
  </si>
  <si>
    <t>Intel Core i5</t>
  </si>
  <si>
    <t xml:space="preserve">Počet jader procesoru:  </t>
  </si>
  <si>
    <t xml:space="preserve">Maximální TDP (W):  </t>
  </si>
  <si>
    <t>Operační paměť</t>
  </si>
  <si>
    <t xml:space="preserve">Velikost paměti RAM (GB):  </t>
  </si>
  <si>
    <t>min 8</t>
  </si>
  <si>
    <t xml:space="preserve">Počet paměťových slotů:  </t>
  </si>
  <si>
    <t>min 2</t>
  </si>
  <si>
    <t xml:space="preserve">Počet volných paměťových slotů:  </t>
  </si>
  <si>
    <t>min 1</t>
  </si>
  <si>
    <t xml:space="preserve">VGA integrovaná - dedikovaná:  </t>
  </si>
  <si>
    <t xml:space="preserve">Grafické jádro:  </t>
  </si>
  <si>
    <t>Intel UHD</t>
  </si>
  <si>
    <t xml:space="preserve">Velikost grafické paměti (GB):  </t>
  </si>
  <si>
    <t>(sdílená)</t>
  </si>
  <si>
    <t>Systémový disk</t>
  </si>
  <si>
    <t xml:space="preserve">HDD kapacita (GB) (disk 1):  </t>
  </si>
  <si>
    <t>min 256</t>
  </si>
  <si>
    <t xml:space="preserve">Technologie SSD (disk 1):  </t>
  </si>
  <si>
    <t xml:space="preserve">Podpora TRIM (disk 1):  </t>
  </si>
  <si>
    <t>Displej a zobrazení</t>
  </si>
  <si>
    <t xml:space="preserve">Úhlopříčka (palce):  </t>
  </si>
  <si>
    <t>min 15</t>
  </si>
  <si>
    <t xml:space="preserve">Rozlišení (bodů):  </t>
  </si>
  <si>
    <t>min 1920 x 1080</t>
  </si>
  <si>
    <t xml:space="preserve">Typ panelu:  </t>
  </si>
  <si>
    <t xml:space="preserve">Povrch displeje:  </t>
  </si>
  <si>
    <t xml:space="preserve">Poměr stran:  </t>
  </si>
  <si>
    <t>Multimédia</t>
  </si>
  <si>
    <t xml:space="preserve">Vestavěné reproduktory:  </t>
  </si>
  <si>
    <t xml:space="preserve">Vestavěné reproduktory - typ:  </t>
  </si>
  <si>
    <t>stereo</t>
  </si>
  <si>
    <t xml:space="preserve">Vestavěný mikrofon:  </t>
  </si>
  <si>
    <t xml:space="preserve">Vestavěný mikrofon - typ:  </t>
  </si>
  <si>
    <t>Mono nebo stereo</t>
  </si>
  <si>
    <t>Kamera</t>
  </si>
  <si>
    <t xml:space="preserve">Webkamera přední:  </t>
  </si>
  <si>
    <t xml:space="preserve">Rozlišení přední kamery (Mpx):  </t>
  </si>
  <si>
    <t>min 0,9</t>
  </si>
  <si>
    <t>Komunikace</t>
  </si>
  <si>
    <t xml:space="preserve">LAN:  </t>
  </si>
  <si>
    <t xml:space="preserve">LAN, specifikace:  </t>
  </si>
  <si>
    <t>Gigabit</t>
  </si>
  <si>
    <t xml:space="preserve">Wi-Fi:  </t>
  </si>
  <si>
    <t xml:space="preserve">Bluetooth:  </t>
  </si>
  <si>
    <t xml:space="preserve">Bluetooth, specifikace:  </t>
  </si>
  <si>
    <t>min 5.I</t>
  </si>
  <si>
    <t>Ovládání</t>
  </si>
  <si>
    <t xml:space="preserve">Klávesnice:  </t>
  </si>
  <si>
    <t xml:space="preserve">Numerická klávesnice:  </t>
  </si>
  <si>
    <t xml:space="preserve">Podsvícení klávesnice:  </t>
  </si>
  <si>
    <t xml:space="preserve">Touchpad:  </t>
  </si>
  <si>
    <t xml:space="preserve">Multitouch touchpad:  </t>
  </si>
  <si>
    <t xml:space="preserve">Dotykový displej:  </t>
  </si>
  <si>
    <t>Není podmínkou</t>
  </si>
  <si>
    <t>Vstupy a výstupy</t>
  </si>
  <si>
    <t xml:space="preserve">HDMI (počet):  </t>
  </si>
  <si>
    <t xml:space="preserve">USB 2.0 (počet):  </t>
  </si>
  <si>
    <t xml:space="preserve">USB 3.0 (počet):  </t>
  </si>
  <si>
    <t>Notebook
Vídeňská (15x)</t>
  </si>
  <si>
    <t>max.</t>
  </si>
  <si>
    <t>Notebook
ZŠ Hustopeče (9x)</t>
  </si>
  <si>
    <t>FullHD 1920x1080
antireflexní</t>
  </si>
  <si>
    <t>Podpora HT</t>
  </si>
  <si>
    <t>podle mě to tam být nemůže</t>
  </si>
  <si>
    <t>512 GB</t>
  </si>
  <si>
    <t>(802.11.ac)</t>
  </si>
  <si>
    <t xml:space="preserve"> - BlueTooth </t>
  </si>
  <si>
    <t>min. V 4</t>
  </si>
  <si>
    <t xml:space="preserve"> - integrovaná čtečka čipových karet</t>
  </si>
  <si>
    <t>grafický výstup</t>
  </si>
  <si>
    <t>VGA, HDMI</t>
  </si>
  <si>
    <t>Další požadavky</t>
  </si>
  <si>
    <t>Thunderbolt</t>
  </si>
  <si>
    <t xml:space="preserve"> - USB</t>
  </si>
  <si>
    <t>min. 1x USB-C, min. 2x USB 3.0/3.1</t>
  </si>
  <si>
    <t>Příloha č. 3 Výzvy – Technická specifikace předmětu plnění</t>
  </si>
  <si>
    <t>Notebooky</t>
  </si>
  <si>
    <t>Monitory</t>
  </si>
  <si>
    <t>15"-16"</t>
  </si>
  <si>
    <t>7 500 bodů</t>
  </si>
  <si>
    <t>1 / SSD (M.2)</t>
  </si>
  <si>
    <t>1 Gbps</t>
  </si>
  <si>
    <t>ANO (802.11n nebo ac a vyšší)</t>
  </si>
  <si>
    <t xml:space="preserve">min. HDMI </t>
  </si>
  <si>
    <t>CZ</t>
  </si>
  <si>
    <t>bezdrátová myš</t>
  </si>
  <si>
    <t>Win 10 Pro, CZ lokalizace; 64-bitová verze; pro firemní použití; plně kompatibilní se stávajícím SW jednotlivých zadavatelů, tj. s MS Windows a dalším SW na platformě Windows; rozšířená podpora min. do r. 2026</t>
  </si>
  <si>
    <t xml:space="preserve">min. 2x </t>
  </si>
  <si>
    <t>HDMI, VGA</t>
  </si>
  <si>
    <t>Notebook - typ II (1 ks ZŠ Ostrov)</t>
  </si>
  <si>
    <t>Notebook - typ I (1 ks DD Jilová)</t>
  </si>
  <si>
    <t>Monitor typ I (1ks DD Jílová)</t>
  </si>
  <si>
    <t>min. 1920 x 1200</t>
  </si>
  <si>
    <t>zadní: 8,0 Mpx; přední: 5,0 Mpx</t>
  </si>
  <si>
    <t>3,5mm stereo</t>
  </si>
  <si>
    <t>ANO - microSD</t>
  </si>
  <si>
    <t>min. 10.3"</t>
  </si>
  <si>
    <t>Velikost operační paměti min.</t>
  </si>
  <si>
    <t>Paměť min. velikost</t>
  </si>
  <si>
    <t>Rozlišení fotoaparátu min.</t>
  </si>
  <si>
    <t>Wi-fi</t>
  </si>
  <si>
    <t>BlueTooth</t>
  </si>
  <si>
    <t>Vstup pro sluchátka</t>
  </si>
  <si>
    <t>Slot na pamětovou kartu</t>
  </si>
  <si>
    <t>SIM</t>
  </si>
  <si>
    <t>4G/LTE</t>
  </si>
  <si>
    <t>Kapacita baterie min.</t>
  </si>
  <si>
    <t>64 GB</t>
  </si>
  <si>
    <t>4 GB</t>
  </si>
  <si>
    <t>CZ lokalizace; Android 10
- musí být kompatibilní se stávajícím operačním systémem a zadavatel umožňuje nabídnutí jiného plně rovnocenného řešení</t>
  </si>
  <si>
    <t>5000 mAh</t>
  </si>
  <si>
    <t>GPS</t>
  </si>
  <si>
    <t>Konektor</t>
  </si>
  <si>
    <t>Tablet - typ I (3ks Jílová)</t>
  </si>
  <si>
    <t>10 000 bodů</t>
  </si>
  <si>
    <t>ANO (802.11 ax)</t>
  </si>
  <si>
    <t>ANO, HD</t>
  </si>
  <si>
    <t>CZ, podsvícená, numerická</t>
  </si>
  <si>
    <t>Win 10, CZ lokalizace; 64-bitová verze; plně kompatibilní se stávajícím SW jednotlivých zadavatelů, tj. s MS Windows a dalším SW na platformě Windows; rozšířená podpora min. do r. 2025</t>
  </si>
  <si>
    <t xml:space="preserve"> - Minimální výkon dle PassMark - GPU Mark
(dle videocardbenchmark.net)</t>
  </si>
  <si>
    <t>2500 bodů</t>
  </si>
  <si>
    <t>IPS/WVA, matný</t>
  </si>
  <si>
    <t>27"</t>
  </si>
  <si>
    <t>VA</t>
  </si>
  <si>
    <t>16:9</t>
  </si>
  <si>
    <t>Odezva</t>
  </si>
  <si>
    <t>Svítivost</t>
  </si>
  <si>
    <t>250 cd/m2</t>
  </si>
  <si>
    <t xml:space="preserve"> - Konstrukční provedení jednotky</t>
  </si>
  <si>
    <t xml:space="preserve"> - Minimální výkon dle PassMark - CPU Mark</t>
  </si>
  <si>
    <t>8 GB DDR 4</t>
  </si>
  <si>
    <t>Síťová karta</t>
  </si>
  <si>
    <t>Rozhraní PC - minimální počty všech typů</t>
  </si>
  <si>
    <t xml:space="preserve"> - USB 2.0 min.</t>
  </si>
  <si>
    <t xml:space="preserve"> - Výstupy</t>
  </si>
  <si>
    <t xml:space="preserve"> -  Výstupy na sluchátka / mikrofon</t>
  </si>
  <si>
    <t>ANO - vpředu</t>
  </si>
  <si>
    <t xml:space="preserve"> - Lokalizace</t>
  </si>
  <si>
    <t xml:space="preserve"> - Typ / rozhraní</t>
  </si>
  <si>
    <t>Myš</t>
  </si>
  <si>
    <t>1 / HDD 7200 ot/min</t>
  </si>
  <si>
    <t>1 TB</t>
  </si>
  <si>
    <t>ne</t>
  </si>
  <si>
    <t>maximálně Mini Tower</t>
  </si>
  <si>
    <t>VGA D-SUB a HDMI</t>
  </si>
  <si>
    <t>3 roky</t>
  </si>
  <si>
    <t>16 GB DDR 4</t>
  </si>
  <si>
    <t>480 GB (SSD)</t>
  </si>
  <si>
    <t>dedikovaná</t>
  </si>
  <si>
    <t>3000 bodů</t>
  </si>
  <si>
    <t>Stolní počítač - typ II (1ks DS Sokolnice)</t>
  </si>
  <si>
    <t>Stolní počítač - typ I (1 ks DS Sokolnice)</t>
  </si>
  <si>
    <t xml:space="preserve"> - Minimální výkon podle Passmark - G3D Mark</t>
  </si>
  <si>
    <t xml:space="preserve"> - Paměť RAM (min. velikost)</t>
  </si>
  <si>
    <t>1600 bodů</t>
  </si>
  <si>
    <t>min. 2x USB 2.0;
min. 4x USB 3.1/3.2</t>
  </si>
  <si>
    <t>Maximální cena vč. DPH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</si>
  <si>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</si>
  <si>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</si>
  <si>
    <t>min. 2x USB 2.0;
min. 2x USB 3.1;
z toho alespoň celkem dva vpředu</t>
  </si>
  <si>
    <t>min 1xHDMI; 
min 1xDisplayPort</t>
  </si>
  <si>
    <t>bez klávesnice</t>
  </si>
  <si>
    <t>bez myši</t>
  </si>
  <si>
    <t>Notebook - typ III (5 ks PPP Brno + 2 ks SPŠ Stavební Brno)</t>
  </si>
  <si>
    <t>28"</t>
  </si>
  <si>
    <t>LCD s LED podsvícením</t>
  </si>
  <si>
    <t>3840 x 2160 4K UHD</t>
  </si>
  <si>
    <t>min. 300 cd / m2</t>
  </si>
  <si>
    <t>max. 5ms</t>
  </si>
  <si>
    <t>HDMI, DP</t>
  </si>
  <si>
    <t>matný/polomatný</t>
  </si>
  <si>
    <t>není požadováno</t>
  </si>
  <si>
    <t xml:space="preserve">možnost upevnění na VESA stojany, HDMI kábel součásti dodávky </t>
  </si>
  <si>
    <t>36 měsíců NBD</t>
  </si>
  <si>
    <t>Monitor typ III (17ks SPŠ stavební Brno)</t>
  </si>
  <si>
    <t>Monitor typ II (2ks DS Sokolnice)</t>
  </si>
  <si>
    <t>DisplayPort, HDMI 2.0, sluchátkový výstup</t>
  </si>
  <si>
    <t>prohnutý, možnost zpevnění na VESA stojan</t>
  </si>
  <si>
    <t>max 5 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</si>
</sst>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sz val="9"/>
      <color rgb="FF000000"/>
      <name val="Calibri"/>
      <family val="2"/>
    </font>
    <font>
      <sz val="9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 style="thin"/>
      <right/>
      <top style="thin"/>
      <bottom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</cellStyleXfs>
  <cellXfs count="273"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4" fillId="3" borderId="3" xfId="20" applyFont="1" applyFill="1" applyBorder="1" applyAlignment="1">
      <alignment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7" fillId="0" borderId="3" xfId="20" applyFont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horizontal="center" vertical="center" wrapText="1"/>
      <protection/>
    </xf>
    <xf numFmtId="0" fontId="4" fillId="3" borderId="8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 horizontal="center" vertical="center" wrapText="1"/>
      <protection/>
    </xf>
    <xf numFmtId="3" fontId="2" fillId="4" borderId="8" xfId="20" applyNumberFormat="1" applyFont="1" applyFill="1" applyBorder="1" applyAlignment="1">
      <alignment horizontal="center"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164" fontId="5" fillId="4" borderId="8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3" fillId="2" borderId="13" xfId="0" applyFont="1" applyFill="1" applyBorder="1" applyAlignment="1">
      <alignment horizontal="left" vertical="center" wrapText="1"/>
    </xf>
    <xf numFmtId="0" fontId="4" fillId="0" borderId="3" xfId="21" applyFont="1" applyBorder="1" applyAlignment="1">
      <alignment vertical="center" wrapText="1"/>
      <protection/>
    </xf>
    <xf numFmtId="0" fontId="5" fillId="0" borderId="14" xfId="20" applyFont="1" applyBorder="1" applyAlignment="1">
      <alignment vertical="center" wrapText="1"/>
      <protection/>
    </xf>
    <xf numFmtId="0" fontId="4" fillId="0" borderId="15" xfId="20" applyFont="1" applyBorder="1" applyAlignment="1">
      <alignment vertical="center" wrapText="1"/>
      <protection/>
    </xf>
    <xf numFmtId="0" fontId="3" fillId="3" borderId="16" xfId="20" applyFont="1" applyFill="1" applyBorder="1" applyAlignment="1">
      <alignment horizontal="center" vertical="center" wrapText="1"/>
      <protection/>
    </xf>
    <xf numFmtId="0" fontId="3" fillId="2" borderId="17" xfId="20" applyFont="1" applyFill="1" applyBorder="1" applyAlignment="1">
      <alignment horizontal="center" vertical="center" wrapText="1"/>
      <protection/>
    </xf>
    <xf numFmtId="49" fontId="5" fillId="0" borderId="7" xfId="20" applyNumberFormat="1" applyFont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5" fillId="0" borderId="9" xfId="20" applyFont="1" applyBorder="1" applyAlignment="1">
      <alignment horizontal="center" vertical="center" wrapText="1"/>
      <protection/>
    </xf>
    <xf numFmtId="0" fontId="5" fillId="4" borderId="10" xfId="20" applyFont="1" applyFill="1" applyBorder="1" applyAlignment="1">
      <alignment horizontal="center" vertical="center" wrapText="1"/>
      <protection/>
    </xf>
    <xf numFmtId="3" fontId="2" fillId="0" borderId="0" xfId="20" applyNumberFormat="1" applyFont="1" applyAlignment="1">
      <alignment horizontal="center" vertical="center" wrapText="1"/>
      <protection/>
    </xf>
    <xf numFmtId="0" fontId="2" fillId="3" borderId="7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2" fillId="0" borderId="7" xfId="20" applyFont="1" applyBorder="1" applyAlignment="1">
      <alignment horizontal="center" vertical="center"/>
      <protection/>
    </xf>
    <xf numFmtId="0" fontId="2" fillId="4" borderId="8" xfId="20" applyFont="1" applyFill="1" applyBorder="1">
      <alignment/>
      <protection/>
    </xf>
    <xf numFmtId="0" fontId="4" fillId="4" borderId="8" xfId="20" applyFont="1" applyFill="1" applyBorder="1" applyAlignment="1">
      <alignment horizontal="center"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0" fontId="0" fillId="0" borderId="0" xfId="0"/>
    <xf numFmtId="0" fontId="2" fillId="0" borderId="0" xfId="20" applyFont="1" applyAlignment="1">
      <alignment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3" fillId="3" borderId="2" xfId="20" applyFont="1" applyFill="1" applyBorder="1" applyAlignment="1">
      <alignment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4" fillId="3" borderId="3" xfId="20" applyFont="1" applyFill="1" applyBorder="1" applyAlignment="1">
      <alignment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vertical="center" wrapText="1"/>
      <protection/>
    </xf>
    <xf numFmtId="0" fontId="2" fillId="0" borderId="7" xfId="20" applyFont="1" applyBorder="1" applyAlignment="1">
      <alignment horizontal="center" vertical="center" wrapText="1"/>
      <protection/>
    </xf>
    <xf numFmtId="0" fontId="2" fillId="4" borderId="8" xfId="20" applyFont="1" applyFill="1" applyBorder="1" applyAlignment="1">
      <alignment horizontal="center" vertical="center" wrapText="1"/>
      <protection/>
    </xf>
    <xf numFmtId="0" fontId="5" fillId="0" borderId="7" xfId="20" applyFont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2" fillId="3" borderId="7" xfId="20" applyFont="1" applyFill="1" applyBorder="1">
      <alignment/>
      <protection/>
    </xf>
    <xf numFmtId="0" fontId="2" fillId="3" borderId="8" xfId="20" applyFont="1" applyFill="1" applyBorder="1">
      <alignment/>
      <protection/>
    </xf>
    <xf numFmtId="0" fontId="6" fillId="0" borderId="7" xfId="20" applyFont="1" applyBorder="1" applyAlignment="1">
      <alignment horizontal="center" vertical="center" wrapText="1"/>
      <protection/>
    </xf>
    <xf numFmtId="0" fontId="6" fillId="4" borderId="8" xfId="20" applyFont="1" applyFill="1" applyBorder="1" applyAlignment="1">
      <alignment horizontal="center" vertical="center" wrapText="1"/>
      <protection/>
    </xf>
    <xf numFmtId="0" fontId="4" fillId="3" borderId="7" xfId="20" applyFont="1" applyFill="1" applyBorder="1" applyAlignment="1">
      <alignment vertical="center" wrapText="1"/>
      <protection/>
    </xf>
    <xf numFmtId="0" fontId="4" fillId="3" borderId="8" xfId="20" applyFont="1" applyFill="1" applyBorder="1" applyAlignment="1">
      <alignment vertical="center" wrapText="1"/>
      <protection/>
    </xf>
    <xf numFmtId="0" fontId="6" fillId="0" borderId="3" xfId="20" applyFont="1" applyBorder="1" applyAlignment="1">
      <alignment vertical="center" wrapText="1"/>
      <protection/>
    </xf>
    <xf numFmtId="0" fontId="10" fillId="3" borderId="3" xfId="20" applyFont="1" applyFill="1" applyBorder="1" applyAlignment="1">
      <alignment vertical="center" wrapText="1"/>
      <protection/>
    </xf>
    <xf numFmtId="0" fontId="2" fillId="3" borderId="7" xfId="20" applyFont="1" applyFill="1" applyBorder="1" applyAlignment="1">
      <alignment horizontal="center" vertical="center" wrapText="1"/>
      <protection/>
    </xf>
    <xf numFmtId="0" fontId="2" fillId="3" borderId="8" xfId="20" applyFont="1" applyFill="1" applyBorder="1" applyAlignment="1">
      <alignment horizontal="center" vertical="center" wrapText="1"/>
      <protection/>
    </xf>
    <xf numFmtId="0" fontId="5" fillId="5" borderId="3" xfId="20" applyFont="1" applyFill="1" applyBorder="1" applyAlignment="1">
      <alignment horizontal="left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9" fillId="0" borderId="7" xfId="20" applyFont="1" applyBorder="1" applyAlignment="1">
      <alignment horizontal="center" vertical="center" wrapText="1"/>
      <protection/>
    </xf>
    <xf numFmtId="0" fontId="9" fillId="4" borderId="8" xfId="20" applyFont="1" applyFill="1" applyBorder="1" applyAlignment="1">
      <alignment horizontal="center" vertical="center" wrapText="1"/>
      <protection/>
    </xf>
    <xf numFmtId="0" fontId="4" fillId="0" borderId="18" xfId="20" applyFont="1" applyBorder="1" applyAlignment="1">
      <alignment vertical="center" wrapText="1"/>
      <protection/>
    </xf>
    <xf numFmtId="164" fontId="5" fillId="0" borderId="7" xfId="20" applyNumberFormat="1" applyFont="1" applyBorder="1" applyAlignment="1">
      <alignment horizontal="center" vertical="center" wrapText="1"/>
      <protection/>
    </xf>
    <xf numFmtId="164" fontId="5" fillId="4" borderId="8" xfId="20" applyNumberFormat="1" applyFont="1" applyFill="1" applyBorder="1" applyAlignment="1">
      <alignment horizontal="center" vertical="center" wrapText="1"/>
      <protection/>
    </xf>
    <xf numFmtId="164" fontId="5" fillId="0" borderId="9" xfId="20" applyNumberFormat="1" applyFont="1" applyBorder="1" applyAlignment="1">
      <alignment horizontal="center" vertical="center" wrapText="1"/>
      <protection/>
    </xf>
    <xf numFmtId="164" fontId="5" fillId="4" borderId="10" xfId="20" applyNumberFormat="1" applyFont="1" applyFill="1" applyBorder="1" applyAlignment="1">
      <alignment horizontal="center" vertical="center" wrapText="1"/>
      <protection/>
    </xf>
    <xf numFmtId="0" fontId="4" fillId="0" borderId="4" xfId="20" applyFont="1" applyBorder="1" applyAlignment="1">
      <alignment vertical="center" wrapText="1"/>
      <protection/>
    </xf>
    <xf numFmtId="0" fontId="5" fillId="0" borderId="11" xfId="20" applyFont="1" applyBorder="1" applyAlignment="1">
      <alignment horizontal="center" vertical="center" wrapText="1"/>
      <protection/>
    </xf>
    <xf numFmtId="0" fontId="5" fillId="4" borderId="12" xfId="20" applyFont="1" applyFill="1" applyBorder="1" applyAlignment="1">
      <alignment horizontal="center" vertical="center" wrapText="1"/>
      <protection/>
    </xf>
    <xf numFmtId="0" fontId="13" fillId="0" borderId="19" xfId="22" applyFont="1" applyBorder="1" applyAlignment="1">
      <alignment horizontal="center" vertical="center" wrapText="1"/>
      <protection/>
    </xf>
    <xf numFmtId="3" fontId="2" fillId="0" borderId="7" xfId="20" applyNumberFormat="1" applyFont="1" applyBorder="1" applyAlignment="1">
      <alignment horizontal="center" vertical="center" wrapText="1"/>
      <protection/>
    </xf>
    <xf numFmtId="0" fontId="15" fillId="0" borderId="0" xfId="0" applyFont="1"/>
    <xf numFmtId="0" fontId="5" fillId="0" borderId="14" xfId="20" applyFont="1" applyBorder="1" applyAlignment="1">
      <alignment horizontal="center" vertical="center" wrapText="1"/>
      <protection/>
    </xf>
    <xf numFmtId="0" fontId="15" fillId="0" borderId="0" xfId="0" applyFont="1" applyAlignment="1">
      <alignment vertical="center"/>
    </xf>
    <xf numFmtId="0" fontId="3" fillId="0" borderId="20" xfId="20" applyFont="1" applyFill="1" applyBorder="1" applyAlignment="1">
      <alignment vertical="center" wrapText="1"/>
      <protection/>
    </xf>
    <xf numFmtId="0" fontId="3" fillId="6" borderId="13" xfId="20" applyFont="1" applyFill="1" applyBorder="1" applyAlignment="1">
      <alignment vertical="center" wrapText="1"/>
      <protection/>
    </xf>
    <xf numFmtId="0" fontId="3" fillId="0" borderId="21" xfId="20" applyFont="1" applyFill="1" applyBorder="1" applyAlignment="1">
      <alignment vertical="center" wrapText="1"/>
      <protection/>
    </xf>
    <xf numFmtId="0" fontId="3" fillId="6" borderId="22" xfId="20" applyFont="1" applyFill="1" applyBorder="1" applyAlignment="1">
      <alignment vertical="center" wrapText="1"/>
      <protection/>
    </xf>
    <xf numFmtId="0" fontId="2" fillId="7" borderId="8" xfId="20" applyFont="1" applyFill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center" vertical="center" wrapText="1"/>
      <protection/>
    </xf>
    <xf numFmtId="0" fontId="5" fillId="4" borderId="14" xfId="20" applyFont="1" applyFill="1" applyBorder="1" applyAlignment="1">
      <alignment horizontal="center" vertical="center" wrapText="1"/>
      <protection/>
    </xf>
    <xf numFmtId="0" fontId="5" fillId="0" borderId="23" xfId="20" applyFont="1" applyBorder="1" applyAlignment="1">
      <alignment horizontal="center" vertical="center" wrapText="1"/>
      <protection/>
    </xf>
    <xf numFmtId="0" fontId="4" fillId="3" borderId="14" xfId="20" applyFont="1" applyFill="1" applyBorder="1" applyAlignment="1">
      <alignment vertical="center" wrapText="1"/>
      <protection/>
    </xf>
    <xf numFmtId="0" fontId="3" fillId="2" borderId="24" xfId="0" applyFont="1" applyFill="1" applyBorder="1" applyAlignment="1">
      <alignment horizontal="left" vertical="center" wrapText="1"/>
    </xf>
    <xf numFmtId="0" fontId="3" fillId="3" borderId="25" xfId="20" applyFont="1" applyFill="1" applyBorder="1" applyAlignment="1">
      <alignment vertical="center" wrapText="1"/>
      <protection/>
    </xf>
    <xf numFmtId="0" fontId="6" fillId="0" borderId="14" xfId="20" applyFont="1" applyBorder="1" applyAlignment="1">
      <alignment vertical="center" wrapText="1"/>
      <protection/>
    </xf>
    <xf numFmtId="0" fontId="5" fillId="0" borderId="14" xfId="20" applyFont="1" applyBorder="1" applyAlignment="1">
      <alignment horizontal="left" vertical="center" wrapText="1"/>
      <protection/>
    </xf>
    <xf numFmtId="0" fontId="5" fillId="5" borderId="14" xfId="20" applyFont="1" applyFill="1" applyBorder="1" applyAlignment="1">
      <alignment horizontal="left" vertical="center" wrapText="1"/>
      <protection/>
    </xf>
    <xf numFmtId="49" fontId="5" fillId="0" borderId="14" xfId="20" applyNumberFormat="1" applyFont="1" applyBorder="1" applyAlignment="1">
      <alignment vertical="center" wrapText="1"/>
      <protection/>
    </xf>
    <xf numFmtId="0" fontId="4" fillId="0" borderId="14" xfId="20" applyFont="1" applyBorder="1" applyAlignment="1">
      <alignment vertical="center" wrapText="1"/>
      <protection/>
    </xf>
    <xf numFmtId="0" fontId="4" fillId="0" borderId="26" xfId="20" applyFont="1" applyBorder="1" applyAlignment="1">
      <alignment vertical="center" wrapText="1"/>
      <protection/>
    </xf>
    <xf numFmtId="0" fontId="17" fillId="3" borderId="3" xfId="20" applyFont="1" applyFill="1" applyBorder="1" applyAlignment="1">
      <alignment vertical="center" wrapText="1"/>
      <protection/>
    </xf>
    <xf numFmtId="0" fontId="17" fillId="3" borderId="7" xfId="20" applyFont="1" applyFill="1" applyBorder="1" applyAlignment="1">
      <alignment horizontal="center" vertical="center" wrapText="1"/>
      <protection/>
    </xf>
    <xf numFmtId="0" fontId="18" fillId="0" borderId="3" xfId="20" applyFont="1" applyBorder="1" applyAlignment="1">
      <alignment vertical="center" wrapText="1"/>
      <protection/>
    </xf>
    <xf numFmtId="0" fontId="18" fillId="0" borderId="7" xfId="20" applyFont="1" applyBorder="1" applyAlignment="1">
      <alignment horizontal="center" vertical="center" wrapText="1"/>
      <protection/>
    </xf>
    <xf numFmtId="0" fontId="18" fillId="0" borderId="7" xfId="20" applyFont="1" applyFill="1" applyBorder="1" applyAlignment="1">
      <alignment horizontal="center" vertical="center" wrapText="1"/>
      <protection/>
    </xf>
    <xf numFmtId="0" fontId="11" fillId="0" borderId="7" xfId="20" applyFont="1" applyBorder="1" applyAlignment="1">
      <alignment horizontal="center" vertical="center" wrapText="1"/>
      <protection/>
    </xf>
    <xf numFmtId="0" fontId="11" fillId="0" borderId="3" xfId="20" applyFont="1" applyBorder="1" applyAlignment="1">
      <alignment vertical="center" wrapText="1"/>
      <protection/>
    </xf>
    <xf numFmtId="0" fontId="17" fillId="3" borderId="7" xfId="20" applyFont="1" applyFill="1" applyBorder="1" applyAlignment="1">
      <alignment vertical="center" wrapText="1"/>
      <protection/>
    </xf>
    <xf numFmtId="0" fontId="17" fillId="0" borderId="3" xfId="20" applyFont="1" applyFill="1" applyBorder="1" applyAlignment="1">
      <alignment vertical="center" wrapText="1"/>
      <protection/>
    </xf>
    <xf numFmtId="0" fontId="17" fillId="0" borderId="3" xfId="20" applyFont="1" applyBorder="1" applyAlignment="1">
      <alignment vertical="center" wrapText="1"/>
      <protection/>
    </xf>
    <xf numFmtId="164" fontId="18" fillId="0" borderId="7" xfId="20" applyNumberFormat="1" applyFont="1" applyBorder="1" applyAlignment="1">
      <alignment horizontal="center" vertical="center" wrapText="1"/>
      <protection/>
    </xf>
    <xf numFmtId="0" fontId="17" fillId="0" borderId="4" xfId="20" applyFont="1" applyBorder="1" applyAlignment="1">
      <alignment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2" fillId="0" borderId="0" xfId="0" applyFont="1"/>
    <xf numFmtId="0" fontId="15" fillId="8" borderId="27" xfId="0" applyFont="1" applyFill="1" applyBorder="1" applyAlignment="1">
      <alignment vertical="center" wrapText="1"/>
    </xf>
    <xf numFmtId="0" fontId="15" fillId="8" borderId="22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20" fontId="15" fillId="0" borderId="22" xfId="0" applyNumberFormat="1" applyFont="1" applyFill="1" applyBorder="1" applyAlignment="1">
      <alignment vertical="center" wrapText="1"/>
    </xf>
    <xf numFmtId="0" fontId="15" fillId="8" borderId="13" xfId="0" applyFont="1" applyFill="1" applyBorder="1" applyAlignment="1">
      <alignment vertical="center" wrapText="1"/>
    </xf>
    <xf numFmtId="0" fontId="15" fillId="8" borderId="24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3" fontId="2" fillId="0" borderId="0" xfId="0" applyNumberFormat="1" applyFont="1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Fill="1"/>
    <xf numFmtId="0" fontId="2" fillId="0" borderId="0" xfId="0" applyFont="1" applyAlignment="1">
      <alignment vertical="center"/>
    </xf>
    <xf numFmtId="0" fontId="18" fillId="0" borderId="3" xfId="20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20" applyFont="1" applyFill="1" applyBorder="1" applyAlignment="1">
      <alignment horizontal="center" vertical="center" wrapText="1"/>
      <protection/>
    </xf>
    <xf numFmtId="0" fontId="17" fillId="0" borderId="0" xfId="20" applyFont="1" applyFill="1" applyBorder="1" applyAlignment="1">
      <alignment vertical="center" wrapText="1"/>
      <protection/>
    </xf>
    <xf numFmtId="0" fontId="17" fillId="0" borderId="0" xfId="20" applyFont="1" applyFill="1" applyBorder="1" applyAlignment="1">
      <alignment horizontal="center" vertical="center" wrapText="1"/>
      <protection/>
    </xf>
    <xf numFmtId="0" fontId="18" fillId="0" borderId="0" xfId="20" applyFont="1" applyFill="1" applyBorder="1" applyAlignment="1">
      <alignment horizontal="center" vertical="center" wrapText="1"/>
      <protection/>
    </xf>
    <xf numFmtId="0" fontId="18" fillId="0" borderId="0" xfId="20" applyFont="1" applyFill="1" applyBorder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22" applyFont="1" applyFill="1" applyBorder="1" applyAlignment="1">
      <alignment horizontal="center" vertical="center" wrapText="1"/>
      <protection/>
    </xf>
    <xf numFmtId="164" fontId="18" fillId="0" borderId="0" xfId="20" applyNumberFormat="1" applyFont="1" applyFill="1" applyBorder="1" applyAlignment="1">
      <alignment horizontal="center" vertical="center" wrapText="1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34" applyFont="1" applyAlignment="1">
      <alignment horizontal="center" vertical="center" wrapText="1"/>
      <protection/>
    </xf>
    <xf numFmtId="0" fontId="22" fillId="0" borderId="0" xfId="35" applyFont="1" applyAlignment="1">
      <alignment horizontal="center" vertical="center" wrapText="1"/>
      <protection/>
    </xf>
    <xf numFmtId="0" fontId="3" fillId="0" borderId="0" xfId="20" applyFont="1" applyFill="1" applyBorder="1" applyAlignment="1">
      <alignment vertical="center" wrapText="1"/>
      <protection/>
    </xf>
    <xf numFmtId="0" fontId="26" fillId="9" borderId="29" xfId="36" applyFont="1" applyFill="1" applyBorder="1" applyAlignment="1">
      <alignment vertical="center" wrapText="1"/>
      <protection/>
    </xf>
    <xf numFmtId="0" fontId="2" fillId="0" borderId="11" xfId="20" applyFont="1" applyBorder="1" applyAlignment="1">
      <alignment horizontal="center" vertical="center" wrapText="1"/>
      <protection/>
    </xf>
    <xf numFmtId="0" fontId="2" fillId="4" borderId="12" xfId="20" applyFont="1" applyFill="1" applyBorder="1" applyAlignment="1">
      <alignment horizontal="center" vertical="center" wrapText="1"/>
      <protection/>
    </xf>
    <xf numFmtId="0" fontId="3" fillId="2" borderId="30" xfId="20" applyFont="1" applyFill="1" applyBorder="1" applyAlignment="1">
      <alignment horizontal="center" vertical="center" wrapText="1"/>
      <protection/>
    </xf>
    <xf numFmtId="0" fontId="17" fillId="3" borderId="15" xfId="20" applyFont="1" applyFill="1" applyBorder="1" applyAlignment="1">
      <alignment vertical="center" wrapText="1"/>
      <protection/>
    </xf>
    <xf numFmtId="0" fontId="18" fillId="4" borderId="15" xfId="20" applyFont="1" applyFill="1" applyBorder="1" applyAlignment="1">
      <alignment vertical="center" wrapText="1"/>
      <protection/>
    </xf>
    <xf numFmtId="0" fontId="17" fillId="3" borderId="15" xfId="20" applyFont="1" applyFill="1" applyBorder="1" applyAlignment="1">
      <alignment horizontal="center" vertical="center" wrapText="1"/>
      <protection/>
    </xf>
    <xf numFmtId="0" fontId="2" fillId="4" borderId="15" xfId="0" applyFont="1" applyFill="1" applyBorder="1" applyAlignment="1">
      <alignment vertical="center"/>
    </xf>
    <xf numFmtId="0" fontId="2" fillId="4" borderId="31" xfId="0" applyFont="1" applyFill="1" applyBorder="1" applyAlignment="1">
      <alignment vertical="center"/>
    </xf>
    <xf numFmtId="0" fontId="3" fillId="10" borderId="19" xfId="20" applyFont="1" applyFill="1" applyBorder="1" applyAlignment="1">
      <alignment horizontal="center" vertical="center" wrapText="1"/>
      <protection/>
    </xf>
    <xf numFmtId="0" fontId="3" fillId="2" borderId="19" xfId="20" applyFont="1" applyFill="1" applyBorder="1" applyAlignment="1">
      <alignment horizontal="center" vertical="center" wrapText="1"/>
      <protection/>
    </xf>
    <xf numFmtId="0" fontId="13" fillId="9" borderId="19" xfId="36" applyFont="1" applyFill="1" applyBorder="1" applyAlignment="1">
      <alignment horizontal="center" wrapText="1"/>
      <protection/>
    </xf>
    <xf numFmtId="0" fontId="12" fillId="0" borderId="19" xfId="36" applyFont="1" applyBorder="1" applyAlignment="1">
      <alignment horizontal="center" vertical="center" wrapText="1"/>
      <protection/>
    </xf>
    <xf numFmtId="0" fontId="13" fillId="11" borderId="19" xfId="36" applyFont="1" applyFill="1" applyBorder="1" applyAlignment="1">
      <alignment horizontal="center" vertical="center" wrapText="1"/>
      <protection/>
    </xf>
    <xf numFmtId="0" fontId="13" fillId="0" borderId="19" xfId="36" applyFont="1" applyBorder="1" applyAlignment="1">
      <alignment horizontal="center" vertical="center" wrapText="1"/>
      <protection/>
    </xf>
    <xf numFmtId="0" fontId="13" fillId="9" borderId="19" xfId="36" applyFont="1" applyFill="1" applyBorder="1" applyAlignment="1">
      <alignment horizontal="center" vertical="center" wrapText="1"/>
      <protection/>
    </xf>
    <xf numFmtId="0" fontId="26" fillId="9" borderId="19" xfId="36" applyFont="1" applyFill="1" applyBorder="1" applyAlignment="1">
      <alignment horizontal="center" vertical="center" wrapText="1"/>
      <protection/>
    </xf>
    <xf numFmtId="0" fontId="19" fillId="0" borderId="19" xfId="36" applyFont="1" applyBorder="1" applyAlignment="1">
      <alignment horizontal="center" vertical="center" wrapText="1"/>
      <protection/>
    </xf>
    <xf numFmtId="0" fontId="19" fillId="11" borderId="19" xfId="36" applyFont="1" applyFill="1" applyBorder="1" applyAlignment="1">
      <alignment horizontal="center" vertical="center" wrapText="1"/>
      <protection/>
    </xf>
    <xf numFmtId="0" fontId="26" fillId="11" borderId="19" xfId="36" applyFont="1" applyFill="1" applyBorder="1" applyAlignment="1">
      <alignment horizontal="center" vertical="center" wrapText="1"/>
      <protection/>
    </xf>
    <xf numFmtId="0" fontId="11" fillId="0" borderId="19" xfId="37" applyFont="1" applyBorder="1" applyAlignment="1">
      <alignment horizontal="center" vertical="center" wrapText="1"/>
      <protection/>
    </xf>
    <xf numFmtId="0" fontId="18" fillId="0" borderId="19" xfId="20" applyFont="1" applyBorder="1" applyAlignment="1">
      <alignment horizontal="center" vertical="center" wrapText="1"/>
      <protection/>
    </xf>
    <xf numFmtId="0" fontId="25" fillId="9" borderId="19" xfId="36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20" applyFont="1" applyBorder="1" applyAlignment="1">
      <alignment horizontal="center" vertical="center" wrapText="1"/>
      <protection/>
    </xf>
    <xf numFmtId="0" fontId="27" fillId="11" borderId="19" xfId="36" applyFont="1" applyFill="1" applyBorder="1" applyAlignment="1">
      <alignment horizontal="center" vertical="center" wrapText="1"/>
      <protection/>
    </xf>
    <xf numFmtId="164" fontId="13" fillId="0" borderId="19" xfId="36" applyNumberFormat="1" applyFont="1" applyBorder="1" applyAlignment="1">
      <alignment horizontal="center" vertical="center" wrapText="1"/>
      <protection/>
    </xf>
    <xf numFmtId="164" fontId="13" fillId="11" borderId="19" xfId="36" applyNumberFormat="1" applyFont="1" applyFill="1" applyBorder="1" applyAlignment="1">
      <alignment horizontal="center" vertical="center" wrapText="1"/>
      <protection/>
    </xf>
    <xf numFmtId="0" fontId="3" fillId="2" borderId="8" xfId="20" applyFont="1" applyFill="1" applyBorder="1" applyAlignment="1">
      <alignment horizontal="center" vertical="center" wrapText="1"/>
      <protection/>
    </xf>
    <xf numFmtId="0" fontId="13" fillId="9" borderId="8" xfId="36" applyFont="1" applyFill="1" applyBorder="1" applyAlignment="1">
      <alignment horizontal="center" wrapText="1"/>
      <protection/>
    </xf>
    <xf numFmtId="0" fontId="13" fillId="11" borderId="8" xfId="36" applyFont="1" applyFill="1" applyBorder="1" applyAlignment="1">
      <alignment horizontal="center" vertical="center" wrapText="1"/>
      <protection/>
    </xf>
    <xf numFmtId="0" fontId="13" fillId="9" borderId="8" xfId="36" applyFont="1" applyFill="1" applyBorder="1" applyAlignment="1">
      <alignment horizontal="center" vertical="center" wrapText="1"/>
      <protection/>
    </xf>
    <xf numFmtId="0" fontId="26" fillId="9" borderId="8" xfId="36" applyFont="1" applyFill="1" applyBorder="1" applyAlignment="1">
      <alignment horizontal="center" vertical="center" wrapText="1"/>
      <protection/>
    </xf>
    <xf numFmtId="0" fontId="19" fillId="11" borderId="8" xfId="36" applyFont="1" applyFill="1" applyBorder="1" applyAlignment="1">
      <alignment horizontal="center" vertical="center" wrapText="1"/>
      <protection/>
    </xf>
    <xf numFmtId="0" fontId="26" fillId="11" borderId="8" xfId="36" applyFont="1" applyFill="1" applyBorder="1" applyAlignment="1">
      <alignment horizontal="center" vertical="center" wrapText="1"/>
      <protection/>
    </xf>
    <xf numFmtId="0" fontId="25" fillId="9" borderId="8" xfId="36" applyFont="1" applyFill="1" applyBorder="1" applyAlignment="1">
      <alignment horizontal="center" vertical="center" wrapText="1"/>
      <protection/>
    </xf>
    <xf numFmtId="0" fontId="27" fillId="11" borderId="8" xfId="36" applyFont="1" applyFill="1" applyBorder="1" applyAlignment="1">
      <alignment horizontal="center" vertical="center" wrapText="1"/>
      <protection/>
    </xf>
    <xf numFmtId="164" fontId="13" fillId="11" borderId="8" xfId="36" applyNumberFormat="1" applyFont="1" applyFill="1" applyBorder="1" applyAlignment="1">
      <alignment horizontal="center" vertical="center" wrapText="1"/>
      <protection/>
    </xf>
    <xf numFmtId="0" fontId="13" fillId="0" borderId="32" xfId="36" applyFont="1" applyBorder="1" applyAlignment="1">
      <alignment horizontal="center" vertical="center" wrapText="1"/>
      <protection/>
    </xf>
    <xf numFmtId="0" fontId="13" fillId="11" borderId="32" xfId="36" applyFont="1" applyFill="1" applyBorder="1" applyAlignment="1">
      <alignment horizontal="center" vertical="center" wrapText="1"/>
      <protection/>
    </xf>
    <xf numFmtId="0" fontId="13" fillId="11" borderId="12" xfId="36" applyFont="1" applyFill="1" applyBorder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3" fillId="3" borderId="2" xfId="20" applyFont="1" applyFill="1" applyBorder="1" applyAlignment="1">
      <alignment vertical="center" wrapText="1"/>
      <protection/>
    </xf>
    <xf numFmtId="0" fontId="3" fillId="2" borderId="6" xfId="20" applyFont="1" applyFill="1" applyBorder="1" applyAlignment="1">
      <alignment horizontal="center" vertical="center" wrapText="1"/>
      <protection/>
    </xf>
    <xf numFmtId="0" fontId="3" fillId="3" borderId="5" xfId="20" applyFont="1" applyFill="1" applyBorder="1" applyAlignment="1">
      <alignment horizontal="center" vertical="center" wrapText="1"/>
      <protection/>
    </xf>
    <xf numFmtId="0" fontId="3" fillId="2" borderId="1" xfId="0" applyFont="1" applyFill="1" applyBorder="1" applyAlignment="1">
      <alignment horizontal="left" vertical="center" wrapText="1"/>
    </xf>
    <xf numFmtId="0" fontId="2" fillId="3" borderId="7" xfId="20" applyFont="1" applyFill="1" applyBorder="1" applyAlignment="1">
      <alignment wrapText="1"/>
      <protection/>
    </xf>
    <xf numFmtId="0" fontId="2" fillId="3" borderId="8" xfId="20" applyFont="1" applyFill="1" applyBorder="1" applyAlignment="1">
      <alignment horizontal="center" wrapText="1"/>
      <protection/>
    </xf>
    <xf numFmtId="0" fontId="18" fillId="4" borderId="8" xfId="20" applyFont="1" applyFill="1" applyBorder="1" applyAlignment="1">
      <alignment horizontal="center" vertical="center" wrapText="1"/>
      <protection/>
    </xf>
    <xf numFmtId="0" fontId="18" fillId="0" borderId="7" xfId="20" applyFont="1" applyBorder="1" applyAlignment="1">
      <alignment horizontal="center" vertical="center" wrapText="1"/>
      <protection/>
    </xf>
    <xf numFmtId="0" fontId="17" fillId="3" borderId="8" xfId="20" applyFont="1" applyFill="1" applyBorder="1" applyAlignment="1">
      <alignment horizontal="center" vertical="center" wrapText="1"/>
      <protection/>
    </xf>
    <xf numFmtId="0" fontId="17" fillId="3" borderId="7" xfId="20" applyFont="1" applyFill="1" applyBorder="1" applyAlignment="1">
      <alignment vertical="center" wrapText="1"/>
      <protection/>
    </xf>
    <xf numFmtId="0" fontId="18" fillId="0" borderId="11" xfId="20" applyFont="1" applyBorder="1" applyAlignment="1">
      <alignment horizontal="center" vertical="center" wrapText="1"/>
      <protection/>
    </xf>
    <xf numFmtId="0" fontId="18" fillId="4" borderId="12" xfId="20" applyFont="1" applyFill="1" applyBorder="1" applyAlignment="1">
      <alignment horizontal="center" vertical="center" wrapText="1"/>
      <protection/>
    </xf>
    <xf numFmtId="0" fontId="18" fillId="0" borderId="3" xfId="20" applyFont="1" applyBorder="1" applyAlignment="1">
      <alignment vertical="center" wrapText="1"/>
      <protection/>
    </xf>
    <xf numFmtId="0" fontId="17" fillId="3" borderId="3" xfId="20" applyFont="1" applyFill="1" applyBorder="1" applyAlignment="1">
      <alignment vertical="center" wrapText="1"/>
      <protection/>
    </xf>
    <xf numFmtId="0" fontId="17" fillId="0" borderId="3" xfId="20" applyFont="1" applyBorder="1" applyAlignment="1">
      <alignment vertical="center" wrapText="1"/>
      <protection/>
    </xf>
    <xf numFmtId="0" fontId="28" fillId="0" borderId="7" xfId="20" applyFont="1" applyBorder="1" applyAlignment="1">
      <alignment horizontal="center" vertical="center" wrapText="1"/>
      <protection/>
    </xf>
    <xf numFmtId="0" fontId="28" fillId="4" borderId="8" xfId="20" applyFont="1" applyFill="1" applyBorder="1" applyAlignment="1">
      <alignment horizontal="center" vertical="center" wrapText="1"/>
      <protection/>
    </xf>
    <xf numFmtId="0" fontId="17" fillId="0" borderId="4" xfId="20" applyFont="1" applyBorder="1" applyAlignment="1">
      <alignment vertical="center" wrapText="1"/>
      <protection/>
    </xf>
    <xf numFmtId="0" fontId="8" fillId="10" borderId="33" xfId="39" applyFont="1" applyFill="1" applyBorder="1" applyAlignment="1">
      <alignment horizontal="center" vertical="center" wrapText="1"/>
      <protection/>
    </xf>
    <xf numFmtId="0" fontId="11" fillId="0" borderId="34" xfId="37" applyFont="1" applyBorder="1" applyAlignment="1">
      <alignment horizontal="center" vertical="center" wrapText="1"/>
      <protection/>
    </xf>
    <xf numFmtId="0" fontId="11" fillId="4" borderId="35" xfId="37" applyFont="1" applyFill="1" applyBorder="1" applyAlignment="1">
      <alignment horizontal="center" vertical="center" wrapText="1"/>
      <protection/>
    </xf>
    <xf numFmtId="0" fontId="11" fillId="3" borderId="34" xfId="37" applyFont="1" applyFill="1" applyBorder="1" applyAlignment="1">
      <alignment wrapText="1"/>
      <protection/>
    </xf>
    <xf numFmtId="0" fontId="11" fillId="3" borderId="35" xfId="37" applyFont="1" applyFill="1" applyBorder="1" applyAlignment="1">
      <alignment wrapText="1"/>
      <protection/>
    </xf>
    <xf numFmtId="0" fontId="8" fillId="3" borderId="34" xfId="37" applyFont="1" applyFill="1" applyBorder="1" applyAlignment="1">
      <alignment vertical="center" wrapText="1"/>
      <protection/>
    </xf>
    <xf numFmtId="0" fontId="8" fillId="3" borderId="35" xfId="37" applyFont="1" applyFill="1" applyBorder="1" applyAlignment="1">
      <alignment vertical="center" wrapText="1"/>
      <protection/>
    </xf>
    <xf numFmtId="0" fontId="11" fillId="3" borderId="35" xfId="37" applyFont="1" applyFill="1" applyBorder="1" applyAlignment="1">
      <alignment horizontal="center" vertical="center" wrapText="1"/>
      <protection/>
    </xf>
    <xf numFmtId="0" fontId="13" fillId="0" borderId="19" xfId="41" applyFont="1" applyBorder="1" applyAlignment="1">
      <alignment horizontal="center" vertical="center" wrapText="1"/>
      <protection/>
    </xf>
    <xf numFmtId="0" fontId="19" fillId="0" borderId="34" xfId="20" applyFont="1" applyBorder="1" applyAlignment="1">
      <alignment horizontal="center" vertical="center" wrapText="1"/>
      <protection/>
    </xf>
    <xf numFmtId="164" fontId="11" fillId="0" borderId="34" xfId="37" applyNumberFormat="1" applyFont="1" applyBorder="1" applyAlignment="1">
      <alignment horizontal="center" vertical="center" wrapText="1"/>
      <protection/>
    </xf>
    <xf numFmtId="164" fontId="11" fillId="4" borderId="35" xfId="37" applyNumberFormat="1" applyFont="1" applyFill="1" applyBorder="1" applyAlignment="1">
      <alignment horizontal="center" vertical="center" wrapText="1"/>
      <protection/>
    </xf>
    <xf numFmtId="164" fontId="11" fillId="0" borderId="36" xfId="37" applyNumberFormat="1" applyFont="1" applyBorder="1" applyAlignment="1">
      <alignment horizontal="center" vertical="center" wrapText="1"/>
      <protection/>
    </xf>
    <xf numFmtId="164" fontId="11" fillId="4" borderId="37" xfId="37" applyNumberFormat="1" applyFont="1" applyFill="1" applyBorder="1" applyAlignment="1">
      <alignment horizontal="center" vertical="center" wrapText="1"/>
      <protection/>
    </xf>
    <xf numFmtId="0" fontId="5" fillId="0" borderId="38" xfId="20" applyFont="1" applyBorder="1" applyAlignment="1">
      <alignment vertical="center" wrapText="1"/>
      <protection/>
    </xf>
    <xf numFmtId="0" fontId="26" fillId="0" borderId="29" xfId="20" applyFont="1" applyBorder="1" applyAlignment="1">
      <alignment vertical="center" wrapText="1"/>
      <protection/>
    </xf>
    <xf numFmtId="0" fontId="26" fillId="0" borderId="39" xfId="20" applyFont="1" applyBorder="1" applyAlignment="1">
      <alignment vertical="center" wrapText="1"/>
      <protection/>
    </xf>
    <xf numFmtId="0" fontId="8" fillId="0" borderId="0" xfId="46" applyFont="1" applyAlignment="1">
      <alignment horizontal="center" vertical="center" wrapText="1"/>
      <protection/>
    </xf>
    <xf numFmtId="0" fontId="3" fillId="6" borderId="1" xfId="20" applyFont="1" applyFill="1" applyBorder="1" applyAlignment="1">
      <alignment horizontal="center" vertical="center" wrapText="1"/>
      <protection/>
    </xf>
    <xf numFmtId="0" fontId="3" fillId="6" borderId="24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center" vertical="center" wrapText="1"/>
      <protection/>
    </xf>
    <xf numFmtId="0" fontId="3" fillId="4" borderId="24" xfId="20" applyFont="1" applyFill="1" applyBorder="1" applyAlignment="1">
      <alignment horizontal="center" vertical="center" wrapText="1"/>
      <protection/>
    </xf>
    <xf numFmtId="0" fontId="29" fillId="6" borderId="40" xfId="20" applyFont="1" applyFill="1" applyBorder="1" applyAlignment="1">
      <alignment horizontal="center" vertical="center" wrapText="1"/>
      <protection/>
    </xf>
    <xf numFmtId="0" fontId="29" fillId="6" borderId="41" xfId="20" applyFont="1" applyFill="1" applyBorder="1" applyAlignment="1">
      <alignment horizontal="center" vertical="center" wrapText="1"/>
      <protection/>
    </xf>
    <xf numFmtId="0" fontId="22" fillId="0" borderId="0" xfId="35" applyFont="1" applyAlignment="1">
      <alignment horizontal="center" vertical="center" wrapText="1"/>
      <protection/>
    </xf>
    <xf numFmtId="0" fontId="20" fillId="0" borderId="0" xfId="34" applyFont="1" applyAlignment="1">
      <alignment horizontal="center"/>
      <protection/>
    </xf>
    <xf numFmtId="0" fontId="21" fillId="0" borderId="0" xfId="34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4" borderId="42" xfId="20" applyFont="1" applyFill="1" applyBorder="1" applyAlignment="1">
      <alignment horizontal="center" vertical="center" wrapText="1"/>
      <protection/>
    </xf>
    <xf numFmtId="0" fontId="3" fillId="4" borderId="43" xfId="20" applyFont="1" applyFill="1" applyBorder="1" applyAlignment="1">
      <alignment horizontal="center" vertical="center" wrapText="1"/>
      <protection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4" borderId="19" xfId="20" applyFont="1" applyFill="1" applyBorder="1" applyAlignment="1">
      <alignment horizontal="center" vertical="center" wrapText="1"/>
      <protection/>
    </xf>
    <xf numFmtId="0" fontId="3" fillId="4" borderId="8" xfId="20" applyFont="1" applyFill="1" applyBorder="1" applyAlignment="1">
      <alignment horizontal="center" vertical="center" wrapText="1"/>
      <protection/>
    </xf>
    <xf numFmtId="0" fontId="25" fillId="12" borderId="46" xfId="36" applyFont="1" applyFill="1" applyBorder="1" applyAlignment="1">
      <alignment horizontal="center" vertical="center"/>
      <protection/>
    </xf>
    <xf numFmtId="0" fontId="1" fillId="0" borderId="6" xfId="36" applyFont="1" applyBorder="1" applyAlignment="1">
      <alignment vertical="center"/>
      <protection/>
    </xf>
    <xf numFmtId="0" fontId="1" fillId="0" borderId="46" xfId="36" applyFont="1" applyBorder="1" applyAlignment="1">
      <alignment vertical="center"/>
      <protection/>
    </xf>
    <xf numFmtId="0" fontId="23" fillId="0" borderId="0" xfId="34" applyFont="1" applyAlignment="1">
      <alignment horizontal="center"/>
      <protection/>
    </xf>
    <xf numFmtId="0" fontId="21" fillId="0" borderId="0" xfId="34" applyFont="1" applyAlignment="1">
      <alignment horizontal="center" vertical="center"/>
      <protection/>
    </xf>
    <xf numFmtId="0" fontId="3" fillId="6" borderId="47" xfId="20" applyFont="1" applyFill="1" applyBorder="1" applyAlignment="1">
      <alignment horizontal="center" vertical="center" wrapText="1"/>
      <protection/>
    </xf>
    <xf numFmtId="0" fontId="3" fillId="6" borderId="20" xfId="20" applyFont="1" applyFill="1" applyBorder="1" applyAlignment="1">
      <alignment horizontal="center" vertical="center" wrapText="1"/>
      <protection/>
    </xf>
    <xf numFmtId="0" fontId="8" fillId="6" borderId="47" xfId="20" applyFont="1" applyFill="1" applyBorder="1" applyAlignment="1">
      <alignment horizontal="center" vertical="center" wrapText="1"/>
      <protection/>
    </xf>
    <xf numFmtId="0" fontId="8" fillId="6" borderId="20" xfId="20" applyFont="1" applyFill="1" applyBorder="1" applyAlignment="1">
      <alignment horizontal="center" vertical="center" wrapText="1"/>
      <protection/>
    </xf>
    <xf numFmtId="0" fontId="2" fillId="4" borderId="15" xfId="20" applyFont="1" applyFill="1" applyBorder="1" applyAlignment="1">
      <alignment horizontal="center" vertical="center" wrapText="1"/>
      <protection/>
    </xf>
    <xf numFmtId="0" fontId="5" fillId="4" borderId="15" xfId="20" applyFont="1" applyFill="1" applyBorder="1" applyAlignment="1">
      <alignment horizontal="center" vertical="center" wrapText="1"/>
      <protection/>
    </xf>
    <xf numFmtId="0" fontId="5" fillId="4" borderId="48" xfId="20" applyFont="1" applyFill="1" applyBorder="1" applyAlignment="1">
      <alignment horizontal="center" vertical="center" wrapText="1"/>
      <protection/>
    </xf>
    <xf numFmtId="164" fontId="5" fillId="4" borderId="48" xfId="20" applyNumberFormat="1" applyFont="1" applyFill="1" applyBorder="1" applyAlignment="1">
      <alignment horizontal="center" vertical="center" wrapText="1"/>
      <protection/>
    </xf>
    <xf numFmtId="0" fontId="2" fillId="0" borderId="19" xfId="20" applyFont="1" applyBorder="1" applyAlignment="1">
      <alignment horizontal="center" vertical="center" wrapText="1"/>
      <protection/>
    </xf>
    <xf numFmtId="6" fontId="5" fillId="0" borderId="19" xfId="20" applyNumberFormat="1" applyFont="1" applyBorder="1" applyAlignment="1">
      <alignment horizontal="center" vertical="center" wrapText="1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2" xfId="21"/>
    <cellStyle name="TableStyleLight1" xfId="22"/>
    <cellStyle name="normální 13" xfId="23"/>
    <cellStyle name="normální 13 2 2 2" xfId="24"/>
    <cellStyle name="normální 15" xfId="25"/>
    <cellStyle name="normální 11" xfId="26"/>
    <cellStyle name="normální 25" xfId="27"/>
    <cellStyle name="normální 13 2 2 2 2 2" xfId="28"/>
    <cellStyle name="normální 28" xfId="29"/>
    <cellStyle name="normální 20" xfId="30"/>
    <cellStyle name="normální 14" xfId="31"/>
    <cellStyle name="normální 13 2" xfId="32"/>
    <cellStyle name="normální 13 2 2" xfId="33"/>
    <cellStyle name="Normální 2 2" xfId="34"/>
    <cellStyle name="normální 30 2" xfId="35"/>
    <cellStyle name="Normální 8" xfId="36"/>
    <cellStyle name="normální 30 2 2 2" xfId="37"/>
    <cellStyle name="normální 13 2 2 2 2" xfId="38"/>
    <cellStyle name="normální 30 3 2" xfId="39"/>
    <cellStyle name="Normální 9 2" xfId="40"/>
    <cellStyle name="Excel Built-in Excel Built-in Excel Built-in Excel Built-in normální 30" xfId="41"/>
    <cellStyle name="Normální 3" xfId="42"/>
    <cellStyle name="Excel Built-in Excel Built-in Excel Built-in Excel Built-in Excel Built-in normální 30" xfId="43"/>
    <cellStyle name="Normální 9" xfId="44"/>
    <cellStyle name="Normální 4" xfId="45"/>
    <cellStyle name="Normální 2 3" xfId="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5F5FD-F23A-44B9-93A1-3A6685C4F5DB}">
  <dimension ref="A1:E36"/>
  <sheetViews>
    <sheetView workbookViewId="0" topLeftCell="A1">
      <selection activeCell="E28" sqref="E28"/>
    </sheetView>
  </sheetViews>
  <sheetFormatPr defaultColWidth="9.140625" defaultRowHeight="15"/>
  <cols>
    <col min="1" max="3" width="28.28125" style="0" customWidth="1"/>
    <col min="4" max="5" width="30.7109375" style="0" customWidth="1"/>
  </cols>
  <sheetData>
    <row r="1" spans="1:5" ht="15.75" customHeight="1" thickBot="1">
      <c r="A1" s="205"/>
      <c r="B1" s="242" t="s">
        <v>295</v>
      </c>
      <c r="C1" s="243"/>
      <c r="D1" s="246" t="s">
        <v>294</v>
      </c>
      <c r="E1" s="247"/>
    </row>
    <row r="2" spans="1:5" ht="15.75" customHeight="1" thickBot="1">
      <c r="A2" s="209" t="s">
        <v>0</v>
      </c>
      <c r="B2" s="244" t="s">
        <v>37</v>
      </c>
      <c r="C2" s="245"/>
      <c r="D2" s="244" t="s">
        <v>37</v>
      </c>
      <c r="E2" s="245"/>
    </row>
    <row r="3" spans="1:5" ht="15">
      <c r="A3" s="206" t="s">
        <v>1</v>
      </c>
      <c r="B3" s="208" t="s">
        <v>38</v>
      </c>
      <c r="C3" s="207" t="s">
        <v>39</v>
      </c>
      <c r="D3" s="224" t="s">
        <v>38</v>
      </c>
      <c r="E3" s="207" t="s">
        <v>39</v>
      </c>
    </row>
    <row r="4" spans="1:5" ht="15">
      <c r="A4" s="218" t="s">
        <v>272</v>
      </c>
      <c r="B4" s="213" t="s">
        <v>287</v>
      </c>
      <c r="C4" s="212"/>
      <c r="D4" s="225" t="s">
        <v>287</v>
      </c>
      <c r="E4" s="226"/>
    </row>
    <row r="5" spans="1:5" ht="15">
      <c r="A5" s="219" t="s">
        <v>6</v>
      </c>
      <c r="B5" s="210"/>
      <c r="C5" s="211"/>
      <c r="D5" s="227"/>
      <c r="E5" s="228"/>
    </row>
    <row r="6" spans="1:5" ht="25.5">
      <c r="A6" s="218" t="s">
        <v>273</v>
      </c>
      <c r="B6" s="213" t="s">
        <v>298</v>
      </c>
      <c r="C6" s="212"/>
      <c r="D6" s="225" t="s">
        <v>258</v>
      </c>
      <c r="E6" s="226"/>
    </row>
    <row r="7" spans="1:5" ht="15">
      <c r="A7" s="218" t="s">
        <v>9</v>
      </c>
      <c r="B7" s="213" t="s">
        <v>274</v>
      </c>
      <c r="C7" s="212"/>
      <c r="D7" s="225" t="s">
        <v>290</v>
      </c>
      <c r="E7" s="226"/>
    </row>
    <row r="8" spans="1:5" ht="15">
      <c r="A8" s="219" t="s">
        <v>11</v>
      </c>
      <c r="B8" s="215"/>
      <c r="C8" s="214"/>
      <c r="D8" s="229"/>
      <c r="E8" s="230"/>
    </row>
    <row r="9" spans="1:5" ht="15">
      <c r="A9" s="218" t="s">
        <v>12</v>
      </c>
      <c r="B9" s="213" t="s">
        <v>284</v>
      </c>
      <c r="C9" s="212"/>
      <c r="D9" s="225" t="s">
        <v>85</v>
      </c>
      <c r="E9" s="226"/>
    </row>
    <row r="10" spans="1:5" ht="15">
      <c r="A10" s="218" t="s">
        <v>13</v>
      </c>
      <c r="B10" s="213" t="s">
        <v>285</v>
      </c>
      <c r="C10" s="212"/>
      <c r="D10" s="225" t="s">
        <v>291</v>
      </c>
      <c r="E10" s="226"/>
    </row>
    <row r="11" spans="1:5" ht="15">
      <c r="A11" s="219" t="s">
        <v>14</v>
      </c>
      <c r="B11" s="215"/>
      <c r="C11" s="214"/>
      <c r="D11" s="229"/>
      <c r="E11" s="230"/>
    </row>
    <row r="12" spans="1:5" ht="15">
      <c r="A12" s="218" t="s">
        <v>15</v>
      </c>
      <c r="B12" s="213" t="s">
        <v>286</v>
      </c>
      <c r="C12" s="212"/>
      <c r="D12" s="225" t="s">
        <v>286</v>
      </c>
      <c r="E12" s="226"/>
    </row>
    <row r="13" spans="1:5" ht="15">
      <c r="A13" s="219" t="s">
        <v>16</v>
      </c>
      <c r="B13" s="215"/>
      <c r="C13" s="214"/>
      <c r="D13" s="229"/>
      <c r="E13" s="231"/>
    </row>
    <row r="14" spans="1:5" ht="15">
      <c r="A14" s="218" t="s">
        <v>5</v>
      </c>
      <c r="B14" s="213" t="s">
        <v>49</v>
      </c>
      <c r="C14" s="212"/>
      <c r="D14" s="225" t="s">
        <v>292</v>
      </c>
      <c r="E14" s="226"/>
    </row>
    <row r="15" spans="1:5" ht="25.5">
      <c r="A15" s="238" t="s">
        <v>296</v>
      </c>
      <c r="B15" s="213" t="s">
        <v>43</v>
      </c>
      <c r="C15" s="212"/>
      <c r="D15" s="225" t="s">
        <v>293</v>
      </c>
      <c r="E15" s="226"/>
    </row>
    <row r="16" spans="1:5" ht="15">
      <c r="A16" s="238" t="s">
        <v>297</v>
      </c>
      <c r="B16" s="213" t="s">
        <v>43</v>
      </c>
      <c r="C16" s="212"/>
      <c r="D16" s="225" t="s">
        <v>252</v>
      </c>
      <c r="E16" s="226"/>
    </row>
    <row r="17" spans="1:5" ht="15">
      <c r="A17" s="219" t="s">
        <v>17</v>
      </c>
      <c r="B17" s="215"/>
      <c r="C17" s="214"/>
      <c r="D17" s="229"/>
      <c r="E17" s="230"/>
    </row>
    <row r="18" spans="1:5" ht="15">
      <c r="A18" s="218" t="s">
        <v>5</v>
      </c>
      <c r="B18" s="213" t="s">
        <v>49</v>
      </c>
      <c r="C18" s="212"/>
      <c r="D18" s="225" t="s">
        <v>49</v>
      </c>
      <c r="E18" s="226"/>
    </row>
    <row r="19" spans="1:5" ht="15">
      <c r="A19" s="219" t="s">
        <v>275</v>
      </c>
      <c r="B19" s="215"/>
      <c r="C19" s="214"/>
      <c r="D19" s="229"/>
      <c r="E19" s="230"/>
    </row>
    <row r="20" spans="1:5" ht="15">
      <c r="A20" s="218" t="s">
        <v>5</v>
      </c>
      <c r="B20" s="213" t="s">
        <v>110</v>
      </c>
      <c r="C20" s="212"/>
      <c r="D20" s="225" t="s">
        <v>110</v>
      </c>
      <c r="E20" s="226"/>
    </row>
    <row r="21" spans="1:5" ht="15">
      <c r="A21" s="218" t="s">
        <v>20</v>
      </c>
      <c r="B21" s="213" t="s">
        <v>50</v>
      </c>
      <c r="C21" s="212"/>
      <c r="D21" s="225" t="s">
        <v>50</v>
      </c>
      <c r="E21" s="226"/>
    </row>
    <row r="22" spans="1:5" ht="25.5">
      <c r="A22" s="219" t="s">
        <v>276</v>
      </c>
      <c r="B22" s="215"/>
      <c r="C22" s="214"/>
      <c r="D22" s="229"/>
      <c r="E22" s="230"/>
    </row>
    <row r="23" spans="1:5" ht="38.25">
      <c r="A23" s="218" t="s">
        <v>277</v>
      </c>
      <c r="B23" s="225" t="s">
        <v>299</v>
      </c>
      <c r="C23" s="212"/>
      <c r="D23" s="225" t="s">
        <v>303</v>
      </c>
      <c r="E23" s="226"/>
    </row>
    <row r="24" spans="1:5" ht="25.5">
      <c r="A24" s="218" t="s">
        <v>278</v>
      </c>
      <c r="B24" s="213" t="s">
        <v>288</v>
      </c>
      <c r="C24" s="212"/>
      <c r="D24" s="225" t="s">
        <v>304</v>
      </c>
      <c r="E24" s="226"/>
    </row>
    <row r="25" spans="1:5" ht="25.5">
      <c r="A25" s="218" t="s">
        <v>279</v>
      </c>
      <c r="B25" s="213" t="s">
        <v>280</v>
      </c>
      <c r="C25" s="212"/>
      <c r="D25" s="225" t="s">
        <v>280</v>
      </c>
      <c r="E25" s="226"/>
    </row>
    <row r="26" spans="1:5" ht="15">
      <c r="A26" s="219" t="s">
        <v>30</v>
      </c>
      <c r="B26" s="215"/>
      <c r="C26" s="214"/>
      <c r="D26" s="229"/>
      <c r="E26" s="230"/>
    </row>
    <row r="27" spans="1:5" ht="15">
      <c r="A27" s="218" t="s">
        <v>281</v>
      </c>
      <c r="B27" s="213" t="s">
        <v>305</v>
      </c>
      <c r="C27" s="212"/>
      <c r="D27" s="232" t="s">
        <v>305</v>
      </c>
      <c r="E27" s="226"/>
    </row>
    <row r="28" spans="1:5" ht="15">
      <c r="A28" s="219" t="s">
        <v>283</v>
      </c>
      <c r="B28" s="215"/>
      <c r="C28" s="214"/>
      <c r="D28" s="229"/>
      <c r="E28" s="230"/>
    </row>
    <row r="29" spans="1:5" ht="15">
      <c r="A29" s="218" t="s">
        <v>282</v>
      </c>
      <c r="B29" s="225" t="s">
        <v>306</v>
      </c>
      <c r="C29" s="212"/>
      <c r="D29" s="225" t="s">
        <v>306</v>
      </c>
      <c r="E29" s="226"/>
    </row>
    <row r="30" spans="1:5" ht="84">
      <c r="A30" s="220" t="s">
        <v>33</v>
      </c>
      <c r="B30" s="221" t="s">
        <v>55</v>
      </c>
      <c r="C30" s="222"/>
      <c r="D30" s="233" t="s">
        <v>55</v>
      </c>
      <c r="E30" s="226"/>
    </row>
    <row r="31" spans="1:5" ht="15">
      <c r="A31" s="239" t="s">
        <v>35</v>
      </c>
      <c r="B31" s="234">
        <f>ROUND(B32/1.21,0)</f>
        <v>8264</v>
      </c>
      <c r="C31" s="235"/>
      <c r="D31" s="234">
        <f>ROUND(D32/1.21,0)</f>
        <v>17355</v>
      </c>
      <c r="E31" s="235"/>
    </row>
    <row r="32" spans="1:5" ht="15.75" thickBot="1">
      <c r="A32" s="240" t="s">
        <v>300</v>
      </c>
      <c r="B32" s="236">
        <v>10000</v>
      </c>
      <c r="C32" s="237"/>
      <c r="D32" s="236">
        <v>21000</v>
      </c>
      <c r="E32" s="237"/>
    </row>
    <row r="33" spans="1:5" ht="15.75" thickBot="1">
      <c r="A33" s="223" t="s">
        <v>36</v>
      </c>
      <c r="B33" s="216" t="s">
        <v>289</v>
      </c>
      <c r="C33" s="217"/>
      <c r="D33" s="225" t="s">
        <v>289</v>
      </c>
      <c r="E33" s="226"/>
    </row>
    <row r="35" spans="1:3" ht="69.95" customHeight="1">
      <c r="A35" s="248" t="s">
        <v>301</v>
      </c>
      <c r="B35" s="248"/>
      <c r="C35" s="248"/>
    </row>
    <row r="36" spans="1:3" ht="69.95" customHeight="1">
      <c r="A36" s="241" t="s">
        <v>302</v>
      </c>
      <c r="B36" s="241"/>
      <c r="C36" s="241"/>
    </row>
  </sheetData>
  <mergeCells count="6">
    <mergeCell ref="A36:C36"/>
    <mergeCell ref="B1:C1"/>
    <mergeCell ref="B2:C2"/>
    <mergeCell ref="D1:E1"/>
    <mergeCell ref="D2:E2"/>
    <mergeCell ref="A35:C3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zoomScale="70" zoomScaleNormal="70" workbookViewId="0" topLeftCell="A1">
      <pane xSplit="1" ySplit="6" topLeftCell="B13" activePane="bottomRight" state="frozen"/>
      <selection pane="topRight" activeCell="B1" sqref="B1"/>
      <selection pane="bottomLeft" activeCell="A4" sqref="A4"/>
      <selection pane="bottomRight" activeCell="F5" sqref="F5:G5"/>
    </sheetView>
  </sheetViews>
  <sheetFormatPr defaultColWidth="9.140625" defaultRowHeight="15"/>
  <cols>
    <col min="1" max="1" width="35.7109375" style="128" customWidth="1"/>
    <col min="2" max="2" width="35.7109375" style="133" customWidth="1"/>
    <col min="3" max="3" width="35.7109375" style="128" customWidth="1"/>
    <col min="4" max="4" width="35.7109375" style="141" customWidth="1"/>
    <col min="5" max="5" width="35.7109375" style="140" customWidth="1"/>
    <col min="6" max="6" width="35.7109375" style="141" customWidth="1"/>
    <col min="7" max="7" width="35.7109375" style="146" customWidth="1"/>
    <col min="8" max="8" width="6.28125" style="128" customWidth="1"/>
    <col min="9" max="9" width="8.7109375" style="140" customWidth="1"/>
    <col min="10" max="10" width="5.421875" style="141" customWidth="1"/>
    <col min="11" max="11" width="8.7109375" style="140" customWidth="1"/>
    <col min="12" max="12" width="13.00390625" style="141" customWidth="1"/>
    <col min="13" max="16384" width="9.140625" style="128" customWidth="1"/>
  </cols>
  <sheetData>
    <row r="1" spans="1:12" ht="15.75">
      <c r="A1" s="249" t="s">
        <v>219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</row>
    <row r="2" spans="1:12" ht="15">
      <c r="A2" s="250" t="s">
        <v>220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8.25" customHeight="1" thickBot="1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2:12" ht="36" customHeight="1" thickBot="1">
      <c r="B4" s="254" t="s">
        <v>234</v>
      </c>
      <c r="C4" s="255"/>
      <c r="D4" s="258" t="s">
        <v>233</v>
      </c>
      <c r="E4" s="260"/>
      <c r="F4" s="258" t="s">
        <v>307</v>
      </c>
      <c r="G4" s="259"/>
      <c r="H4" s="163"/>
      <c r="I4" s="128"/>
      <c r="J4" s="128"/>
      <c r="K4" s="128"/>
      <c r="L4" s="128"/>
    </row>
    <row r="5" spans="1:12" ht="40.5" customHeight="1" thickBot="1">
      <c r="A5" s="58" t="s">
        <v>0</v>
      </c>
      <c r="B5" s="252" t="s">
        <v>37</v>
      </c>
      <c r="C5" s="253"/>
      <c r="D5" s="256" t="s">
        <v>37</v>
      </c>
      <c r="E5" s="256"/>
      <c r="F5" s="256" t="s">
        <v>37</v>
      </c>
      <c r="G5" s="257"/>
      <c r="H5" s="163"/>
      <c r="I5" s="128"/>
      <c r="J5" s="128"/>
      <c r="K5" s="128"/>
      <c r="L5" s="128"/>
    </row>
    <row r="6" spans="1:12" ht="25.5" customHeight="1">
      <c r="A6" s="59" t="s">
        <v>1</v>
      </c>
      <c r="B6" s="40" t="s">
        <v>38</v>
      </c>
      <c r="C6" s="167" t="s">
        <v>39</v>
      </c>
      <c r="D6" s="173" t="s">
        <v>38</v>
      </c>
      <c r="E6" s="174" t="s">
        <v>39</v>
      </c>
      <c r="F6" s="173" t="s">
        <v>38</v>
      </c>
      <c r="G6" s="192" t="s">
        <v>39</v>
      </c>
      <c r="H6" s="149"/>
      <c r="I6" s="128"/>
      <c r="J6" s="128"/>
      <c r="K6" s="128"/>
      <c r="L6" s="128"/>
    </row>
    <row r="7" spans="1:12" ht="26.25" customHeight="1">
      <c r="A7" s="115" t="s">
        <v>2</v>
      </c>
      <c r="B7" s="116"/>
      <c r="C7" s="168"/>
      <c r="D7" s="175"/>
      <c r="E7" s="175"/>
      <c r="F7" s="175"/>
      <c r="G7" s="193"/>
      <c r="H7" s="152"/>
      <c r="I7" s="128"/>
      <c r="J7" s="128"/>
      <c r="K7" s="128"/>
      <c r="L7" s="128"/>
    </row>
    <row r="8" spans="1:8" s="143" customFormat="1" ht="20.1" customHeight="1">
      <c r="A8" s="117" t="s">
        <v>3</v>
      </c>
      <c r="B8" s="66" t="s">
        <v>40</v>
      </c>
      <c r="C8" s="169"/>
      <c r="D8" s="176" t="s">
        <v>222</v>
      </c>
      <c r="E8" s="177"/>
      <c r="F8" s="176" t="s">
        <v>40</v>
      </c>
      <c r="G8" s="194"/>
      <c r="H8" s="153"/>
    </row>
    <row r="9" spans="1:8" s="143" customFormat="1" ht="27.75" customHeight="1">
      <c r="A9" s="117" t="s">
        <v>4</v>
      </c>
      <c r="B9" s="118" t="s">
        <v>41</v>
      </c>
      <c r="C9" s="169"/>
      <c r="D9" s="178" t="s">
        <v>41</v>
      </c>
      <c r="E9" s="177"/>
      <c r="F9" s="178" t="s">
        <v>41</v>
      </c>
      <c r="G9" s="194"/>
      <c r="H9" s="153"/>
    </row>
    <row r="10" spans="1:8" s="143" customFormat="1" ht="20.1" customHeight="1">
      <c r="A10" s="117" t="s">
        <v>5</v>
      </c>
      <c r="B10" s="118" t="s">
        <v>42</v>
      </c>
      <c r="C10" s="169"/>
      <c r="D10" s="178" t="s">
        <v>265</v>
      </c>
      <c r="E10" s="177"/>
      <c r="F10" s="178" t="s">
        <v>265</v>
      </c>
      <c r="G10" s="194"/>
      <c r="H10" s="153"/>
    </row>
    <row r="11" spans="1:8" s="143" customFormat="1" ht="20.1" customHeight="1">
      <c r="A11" s="115" t="s">
        <v>6</v>
      </c>
      <c r="B11" s="116"/>
      <c r="C11" s="168"/>
      <c r="D11" s="179"/>
      <c r="E11" s="179"/>
      <c r="F11" s="179"/>
      <c r="G11" s="195"/>
      <c r="H11" s="150"/>
    </row>
    <row r="12" spans="1:8" s="143" customFormat="1" ht="27.75" customHeight="1">
      <c r="A12" s="117" t="s">
        <v>7</v>
      </c>
      <c r="B12" s="118" t="s">
        <v>44</v>
      </c>
      <c r="C12" s="169"/>
      <c r="D12" s="178" t="s">
        <v>223</v>
      </c>
      <c r="E12" s="177"/>
      <c r="F12" s="178" t="s">
        <v>258</v>
      </c>
      <c r="G12" s="194"/>
      <c r="H12" s="153"/>
    </row>
    <row r="13" spans="1:8" s="143" customFormat="1" ht="20.1" customHeight="1">
      <c r="A13" s="115" t="s">
        <v>9</v>
      </c>
      <c r="B13" s="116"/>
      <c r="C13" s="168"/>
      <c r="D13" s="179"/>
      <c r="E13" s="179"/>
      <c r="F13" s="179"/>
      <c r="G13" s="195"/>
      <c r="H13" s="153"/>
    </row>
    <row r="14" spans="1:8" s="143" customFormat="1" ht="20.1" customHeight="1">
      <c r="A14" s="117" t="s">
        <v>10</v>
      </c>
      <c r="B14" s="120" t="s">
        <v>45</v>
      </c>
      <c r="C14" s="169"/>
      <c r="D14" s="178" t="s">
        <v>83</v>
      </c>
      <c r="E14" s="177"/>
      <c r="F14" s="178" t="s">
        <v>83</v>
      </c>
      <c r="G14" s="194"/>
      <c r="H14" s="150"/>
    </row>
    <row r="15" spans="1:8" s="143" customFormat="1" ht="33.75" customHeight="1">
      <c r="A15" s="115" t="s">
        <v>11</v>
      </c>
      <c r="B15" s="116"/>
      <c r="C15" s="168"/>
      <c r="D15" s="180"/>
      <c r="E15" s="180"/>
      <c r="F15" s="180"/>
      <c r="G15" s="196"/>
      <c r="H15" s="153"/>
    </row>
    <row r="16" spans="1:8" s="143" customFormat="1" ht="20.1" customHeight="1">
      <c r="A16" s="121" t="s">
        <v>12</v>
      </c>
      <c r="B16" s="120" t="s">
        <v>46</v>
      </c>
      <c r="C16" s="169"/>
      <c r="D16" s="181" t="s">
        <v>224</v>
      </c>
      <c r="E16" s="182"/>
      <c r="F16" s="181" t="s">
        <v>224</v>
      </c>
      <c r="G16" s="197"/>
      <c r="H16" s="153"/>
    </row>
    <row r="17" spans="1:8" s="143" customFormat="1" ht="20.1" customHeight="1">
      <c r="A17" s="121" t="s">
        <v>13</v>
      </c>
      <c r="B17" s="120" t="s">
        <v>47</v>
      </c>
      <c r="C17" s="169"/>
      <c r="D17" s="178" t="s">
        <v>104</v>
      </c>
      <c r="E17" s="177"/>
      <c r="F17" s="178" t="s">
        <v>208</v>
      </c>
      <c r="G17" s="194"/>
      <c r="H17" s="153"/>
    </row>
    <row r="18" spans="1:8" s="143" customFormat="1" ht="20.1" customHeight="1">
      <c r="A18" s="164" t="s">
        <v>14</v>
      </c>
      <c r="B18" s="122"/>
      <c r="C18" s="168"/>
      <c r="D18" s="179"/>
      <c r="E18" s="179"/>
      <c r="F18" s="179"/>
      <c r="G18" s="195"/>
      <c r="H18" s="150"/>
    </row>
    <row r="19" spans="1:8" s="143" customFormat="1" ht="22.5" customHeight="1">
      <c r="A19" s="117" t="s">
        <v>15</v>
      </c>
      <c r="B19" s="118" t="s">
        <v>43</v>
      </c>
      <c r="C19" s="169"/>
      <c r="D19" s="178" t="s">
        <v>43</v>
      </c>
      <c r="E19" s="183"/>
      <c r="F19" s="178" t="s">
        <v>43</v>
      </c>
      <c r="G19" s="198"/>
      <c r="H19" s="153"/>
    </row>
    <row r="20" spans="1:8" s="143" customFormat="1" ht="20.1" customHeight="1">
      <c r="A20" s="115" t="s">
        <v>16</v>
      </c>
      <c r="B20" s="116"/>
      <c r="C20" s="168"/>
      <c r="D20" s="180"/>
      <c r="E20" s="180"/>
      <c r="F20" s="180"/>
      <c r="G20" s="196"/>
      <c r="H20" s="153"/>
    </row>
    <row r="21" spans="1:8" s="143" customFormat="1" ht="30" customHeight="1">
      <c r="A21" s="117" t="s">
        <v>5</v>
      </c>
      <c r="B21" s="118" t="s">
        <v>48</v>
      </c>
      <c r="C21" s="169"/>
      <c r="D21" s="178" t="s">
        <v>49</v>
      </c>
      <c r="E21" s="177"/>
      <c r="F21" s="178" t="s">
        <v>49</v>
      </c>
      <c r="G21" s="194"/>
      <c r="H21" s="150"/>
    </row>
    <row r="22" spans="1:8" s="143" customFormat="1" ht="30" customHeight="1">
      <c r="A22" s="117" t="s">
        <v>263</v>
      </c>
      <c r="B22" s="118" t="s">
        <v>43</v>
      </c>
      <c r="C22" s="169"/>
      <c r="D22" s="178" t="s">
        <v>43</v>
      </c>
      <c r="E22" s="177"/>
      <c r="F22" s="178" t="s">
        <v>264</v>
      </c>
      <c r="G22" s="194"/>
      <c r="H22" s="150"/>
    </row>
    <row r="23" spans="1:8" s="143" customFormat="1" ht="20.1" customHeight="1">
      <c r="A23" s="115" t="s">
        <v>17</v>
      </c>
      <c r="B23" s="116"/>
      <c r="C23" s="168"/>
      <c r="D23" s="180"/>
      <c r="E23" s="180"/>
      <c r="F23" s="180"/>
      <c r="G23" s="196"/>
      <c r="H23" s="153"/>
    </row>
    <row r="24" spans="1:8" s="143" customFormat="1" ht="20.1" customHeight="1">
      <c r="A24" s="117" t="s">
        <v>5</v>
      </c>
      <c r="B24" s="118" t="s">
        <v>49</v>
      </c>
      <c r="C24" s="169"/>
      <c r="D24" s="178" t="s">
        <v>49</v>
      </c>
      <c r="E24" s="177"/>
      <c r="F24" s="178" t="s">
        <v>49</v>
      </c>
      <c r="G24" s="194"/>
      <c r="H24" s="150"/>
    </row>
    <row r="25" spans="1:8" s="143" customFormat="1" ht="30" customHeight="1">
      <c r="A25" s="115" t="s">
        <v>18</v>
      </c>
      <c r="B25" s="116"/>
      <c r="C25" s="170"/>
      <c r="D25" s="180"/>
      <c r="E25" s="180"/>
      <c r="F25" s="180"/>
      <c r="G25" s="196"/>
      <c r="H25" s="153"/>
    </row>
    <row r="26" spans="1:8" s="143" customFormat="1" ht="20.1" customHeight="1">
      <c r="A26" s="117" t="s">
        <v>19</v>
      </c>
      <c r="B26" s="118" t="s">
        <v>110</v>
      </c>
      <c r="C26" s="169"/>
      <c r="D26" s="178" t="s">
        <v>49</v>
      </c>
      <c r="E26" s="177"/>
      <c r="F26" s="178" t="s">
        <v>49</v>
      </c>
      <c r="G26" s="194"/>
      <c r="H26" s="150"/>
    </row>
    <row r="27" spans="1:8" s="143" customFormat="1" ht="20.1" customHeight="1">
      <c r="A27" s="117" t="s">
        <v>20</v>
      </c>
      <c r="B27" s="118" t="s">
        <v>50</v>
      </c>
      <c r="C27" s="169"/>
      <c r="D27" s="184" t="s">
        <v>225</v>
      </c>
      <c r="E27" s="182"/>
      <c r="F27" s="185" t="s">
        <v>50</v>
      </c>
      <c r="G27" s="197"/>
      <c r="H27" s="153"/>
    </row>
    <row r="28" spans="1:8" s="143" customFormat="1" ht="20.1" customHeight="1">
      <c r="A28" s="117" t="s">
        <v>21</v>
      </c>
      <c r="B28" s="118" t="s">
        <v>51</v>
      </c>
      <c r="C28" s="169"/>
      <c r="D28" s="181" t="s">
        <v>226</v>
      </c>
      <c r="E28" s="182"/>
      <c r="F28" s="181" t="s">
        <v>259</v>
      </c>
      <c r="G28" s="197"/>
      <c r="H28" s="151"/>
    </row>
    <row r="29" spans="1:8" s="143" customFormat="1" ht="20.1" customHeight="1">
      <c r="A29" s="117" t="s">
        <v>22</v>
      </c>
      <c r="B29" s="118" t="s">
        <v>51</v>
      </c>
      <c r="C29" s="169"/>
      <c r="D29" s="181" t="s">
        <v>51</v>
      </c>
      <c r="E29" s="182"/>
      <c r="F29" s="181" t="s">
        <v>51</v>
      </c>
      <c r="G29" s="197"/>
      <c r="H29" s="153"/>
    </row>
    <row r="30" spans="1:8" s="143" customFormat="1" ht="20.1" customHeight="1">
      <c r="A30" s="115" t="s">
        <v>23</v>
      </c>
      <c r="B30" s="116"/>
      <c r="C30" s="168"/>
      <c r="D30" s="186"/>
      <c r="E30" s="186"/>
      <c r="F30" s="186"/>
      <c r="G30" s="199"/>
      <c r="H30" s="153"/>
    </row>
    <row r="31" spans="1:8" s="143" customFormat="1" ht="20.1" customHeight="1">
      <c r="A31" s="144" t="s">
        <v>217</v>
      </c>
      <c r="B31" s="147" t="s">
        <v>218</v>
      </c>
      <c r="C31" s="171"/>
      <c r="D31" s="181" t="s">
        <v>231</v>
      </c>
      <c r="E31" s="182"/>
      <c r="F31" s="187" t="s">
        <v>218</v>
      </c>
      <c r="G31" s="197"/>
      <c r="H31" s="153"/>
    </row>
    <row r="32" spans="1:8" s="143" customFormat="1" ht="20.1" customHeight="1">
      <c r="A32" s="117" t="s">
        <v>24</v>
      </c>
      <c r="B32" s="137" t="s">
        <v>232</v>
      </c>
      <c r="C32" s="171"/>
      <c r="D32" s="181" t="s">
        <v>227</v>
      </c>
      <c r="E32" s="182"/>
      <c r="F32" s="181" t="s">
        <v>227</v>
      </c>
      <c r="G32" s="197"/>
      <c r="H32" s="153"/>
    </row>
    <row r="33" spans="1:8" s="143" customFormat="1" ht="20.1" customHeight="1">
      <c r="A33" s="117" t="s">
        <v>212</v>
      </c>
      <c r="B33" s="137" t="s">
        <v>51</v>
      </c>
      <c r="C33" s="171"/>
      <c r="D33" s="181" t="s">
        <v>43</v>
      </c>
      <c r="E33" s="182"/>
      <c r="F33" s="181" t="s">
        <v>43</v>
      </c>
      <c r="G33" s="197"/>
      <c r="H33" s="150"/>
    </row>
    <row r="34" spans="1:8" s="145" customFormat="1" ht="34.5" customHeight="1">
      <c r="A34" s="117" t="s">
        <v>92</v>
      </c>
      <c r="B34" s="137" t="s">
        <v>43</v>
      </c>
      <c r="C34" s="171"/>
      <c r="D34" s="181" t="s">
        <v>43</v>
      </c>
      <c r="E34" s="182"/>
      <c r="F34" s="181" t="s">
        <v>51</v>
      </c>
      <c r="G34" s="197"/>
      <c r="H34" s="156"/>
    </row>
    <row r="35" spans="1:8" s="143" customFormat="1" ht="28.5" customHeight="1">
      <c r="A35" s="117" t="s">
        <v>95</v>
      </c>
      <c r="B35" s="137" t="s">
        <v>216</v>
      </c>
      <c r="C35" s="171"/>
      <c r="D35" s="181" t="s">
        <v>43</v>
      </c>
      <c r="E35" s="182"/>
      <c r="F35" s="181" t="s">
        <v>43</v>
      </c>
      <c r="G35" s="197"/>
      <c r="H35" s="156"/>
    </row>
    <row r="36" spans="1:8" s="143" customFormat="1" ht="28.5" customHeight="1">
      <c r="A36" s="117" t="s">
        <v>96</v>
      </c>
      <c r="B36" s="137" t="s">
        <v>51</v>
      </c>
      <c r="C36" s="171"/>
      <c r="D36" s="181" t="s">
        <v>70</v>
      </c>
      <c r="E36" s="182"/>
      <c r="F36" s="181" t="s">
        <v>70</v>
      </c>
      <c r="G36" s="197"/>
      <c r="H36" s="156"/>
    </row>
    <row r="37" spans="1:8" s="143" customFormat="1" ht="20.1" customHeight="1">
      <c r="A37" s="115" t="s">
        <v>29</v>
      </c>
      <c r="B37" s="116"/>
      <c r="C37" s="168"/>
      <c r="D37" s="186"/>
      <c r="E37" s="186"/>
      <c r="F37" s="186"/>
      <c r="G37" s="199"/>
      <c r="H37" s="156"/>
    </row>
    <row r="38" spans="1:8" s="143" customFormat="1" ht="20.1" customHeight="1">
      <c r="A38" s="117" t="s">
        <v>30</v>
      </c>
      <c r="B38" s="118" t="s">
        <v>54</v>
      </c>
      <c r="C38" s="171"/>
      <c r="D38" s="181" t="s">
        <v>228</v>
      </c>
      <c r="E38" s="182"/>
      <c r="F38" s="181" t="s">
        <v>261</v>
      </c>
      <c r="G38" s="197"/>
      <c r="H38" s="156"/>
    </row>
    <row r="39" spans="1:8" s="143" customFormat="1" ht="20.1" customHeight="1">
      <c r="A39" s="117" t="s">
        <v>99</v>
      </c>
      <c r="B39" s="137" t="s">
        <v>43</v>
      </c>
      <c r="C39" s="171"/>
      <c r="D39" s="181" t="s">
        <v>51</v>
      </c>
      <c r="E39" s="182"/>
      <c r="F39" s="181" t="s">
        <v>260</v>
      </c>
      <c r="G39" s="197"/>
      <c r="H39" s="156"/>
    </row>
    <row r="40" spans="1:8" s="143" customFormat="1" ht="20.1" customHeight="1">
      <c r="A40" s="123" t="s">
        <v>215</v>
      </c>
      <c r="B40" s="119" t="s">
        <v>43</v>
      </c>
      <c r="C40" s="169"/>
      <c r="D40" s="181" t="s">
        <v>229</v>
      </c>
      <c r="E40" s="182"/>
      <c r="F40" s="181" t="s">
        <v>43</v>
      </c>
      <c r="G40" s="197"/>
      <c r="H40" s="150"/>
    </row>
    <row r="41" spans="1:8" s="143" customFormat="1" ht="76.5">
      <c r="A41" s="124" t="s">
        <v>33</v>
      </c>
      <c r="B41" s="118" t="s">
        <v>55</v>
      </c>
      <c r="C41" s="171"/>
      <c r="D41" s="188" t="s">
        <v>230</v>
      </c>
      <c r="E41" s="189"/>
      <c r="F41" s="188" t="s">
        <v>262</v>
      </c>
      <c r="G41" s="200"/>
      <c r="H41" s="156"/>
    </row>
    <row r="42" spans="1:8" s="143" customFormat="1" ht="12.75">
      <c r="A42" s="124" t="s">
        <v>34</v>
      </c>
      <c r="B42" s="125" t="s">
        <v>43</v>
      </c>
      <c r="C42" s="171"/>
      <c r="D42" s="190">
        <v>18000</v>
      </c>
      <c r="E42" s="191"/>
      <c r="F42" s="190">
        <v>20000</v>
      </c>
      <c r="G42" s="201"/>
      <c r="H42" s="156"/>
    </row>
    <row r="43" spans="1:8" s="143" customFormat="1" ht="30" customHeight="1">
      <c r="A43" s="124" t="s">
        <v>35</v>
      </c>
      <c r="B43" s="125" t="s">
        <v>43</v>
      </c>
      <c r="C43" s="171"/>
      <c r="D43" s="190">
        <f>D42/1.21</f>
        <v>14876.03305785124</v>
      </c>
      <c r="E43" s="191"/>
      <c r="F43" s="190">
        <f>F42/1.21</f>
        <v>16528.92561983471</v>
      </c>
      <c r="G43" s="201"/>
      <c r="H43" s="156"/>
    </row>
    <row r="44" spans="1:8" s="143" customFormat="1" ht="33" customHeight="1" thickBot="1">
      <c r="A44" s="126" t="s">
        <v>36</v>
      </c>
      <c r="B44" s="127" t="s">
        <v>56</v>
      </c>
      <c r="C44" s="172"/>
      <c r="D44" s="202" t="s">
        <v>56</v>
      </c>
      <c r="E44" s="203"/>
      <c r="F44" s="202" t="s">
        <v>56</v>
      </c>
      <c r="G44" s="204"/>
      <c r="H44" s="156"/>
    </row>
    <row r="45" spans="1:8" s="143" customFormat="1" ht="20.1" customHeight="1">
      <c r="A45" s="128"/>
      <c r="B45" s="133"/>
      <c r="C45" s="128"/>
      <c r="D45" s="154"/>
      <c r="E45" s="148"/>
      <c r="F45" s="156"/>
      <c r="G45" s="148"/>
      <c r="H45" s="156"/>
    </row>
    <row r="46" spans="1:8" s="143" customFormat="1" ht="54.75" customHeight="1">
      <c r="A46" s="248" t="s">
        <v>301</v>
      </c>
      <c r="B46" s="248"/>
      <c r="C46" s="248"/>
      <c r="D46" s="154"/>
      <c r="E46" s="155"/>
      <c r="F46" s="156"/>
      <c r="G46" s="155"/>
      <c r="H46" s="156"/>
    </row>
    <row r="47" spans="1:8" s="143" customFormat="1" ht="114.75" customHeight="1">
      <c r="A47" s="241" t="s">
        <v>302</v>
      </c>
      <c r="B47" s="241"/>
      <c r="C47" s="241"/>
      <c r="D47" s="154"/>
      <c r="E47" s="158"/>
      <c r="F47" s="156"/>
      <c r="G47" s="157"/>
      <c r="H47" s="156"/>
    </row>
    <row r="48" spans="1:8" s="143" customFormat="1" ht="20.1" customHeight="1">
      <c r="A48" s="128"/>
      <c r="B48" s="133"/>
      <c r="C48" s="128"/>
      <c r="D48" s="154"/>
      <c r="E48" s="159"/>
      <c r="F48" s="156"/>
      <c r="G48" s="159"/>
      <c r="H48" s="156"/>
    </row>
    <row r="49" spans="1:8" s="143" customFormat="1" ht="20.1" customHeight="1">
      <c r="A49" s="128"/>
      <c r="B49" s="133"/>
      <c r="C49" s="128"/>
      <c r="D49" s="154"/>
      <c r="E49" s="159"/>
      <c r="F49" s="156"/>
      <c r="G49" s="160"/>
      <c r="H49" s="156"/>
    </row>
    <row r="50" spans="1:8" s="143" customFormat="1" ht="20.1" customHeight="1">
      <c r="A50" s="128"/>
      <c r="B50" s="133"/>
      <c r="C50" s="128"/>
      <c r="D50" s="154"/>
      <c r="E50" s="152"/>
      <c r="F50" s="156"/>
      <c r="G50" s="152"/>
      <c r="H50" s="156"/>
    </row>
    <row r="52" spans="4:12" ht="41.25" customHeight="1">
      <c r="D52" s="162"/>
      <c r="E52" s="162"/>
      <c r="F52" s="162"/>
      <c r="G52" s="162"/>
      <c r="H52" s="162"/>
      <c r="I52" s="162"/>
      <c r="J52" s="162"/>
      <c r="K52" s="162"/>
      <c r="L52" s="162"/>
    </row>
    <row r="53" spans="4:12" ht="31.5" customHeight="1">
      <c r="D53" s="161"/>
      <c r="E53" s="161"/>
      <c r="F53" s="161"/>
      <c r="G53" s="161"/>
      <c r="H53" s="161"/>
      <c r="I53" s="161"/>
      <c r="J53" s="161"/>
      <c r="K53" s="161"/>
      <c r="L53" s="161"/>
    </row>
  </sheetData>
  <mergeCells count="11">
    <mergeCell ref="A46:C46"/>
    <mergeCell ref="A47:C47"/>
    <mergeCell ref="A1:L1"/>
    <mergeCell ref="A2:L2"/>
    <mergeCell ref="A3:L3"/>
    <mergeCell ref="B5:C5"/>
    <mergeCell ref="B4:C4"/>
    <mergeCell ref="F5:G5"/>
    <mergeCell ref="F4:G4"/>
    <mergeCell ref="D4:E4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6BCC9-656B-460C-8FC6-1E872783DDF1}">
  <dimension ref="A1:C25"/>
  <sheetViews>
    <sheetView workbookViewId="0" topLeftCell="A1">
      <selection activeCell="A24" sqref="A24:C25"/>
    </sheetView>
  </sheetViews>
  <sheetFormatPr defaultColWidth="9.140625" defaultRowHeight="15"/>
  <cols>
    <col min="1" max="1" width="25.8515625" style="0" customWidth="1"/>
    <col min="2" max="3" width="28.00390625" style="0" customWidth="1"/>
  </cols>
  <sheetData>
    <row r="1" spans="1:3" ht="15.75" thickBot="1">
      <c r="A1" s="57"/>
      <c r="B1" s="242" t="s">
        <v>257</v>
      </c>
      <c r="C1" s="243"/>
    </row>
    <row r="2" spans="1:3" ht="15.75" thickBot="1">
      <c r="A2" s="58" t="s">
        <v>0</v>
      </c>
      <c r="B2" s="244" t="s">
        <v>37</v>
      </c>
      <c r="C2" s="245"/>
    </row>
    <row r="3" spans="1:3" ht="15">
      <c r="A3" s="59" t="s">
        <v>1</v>
      </c>
      <c r="B3" s="40" t="s">
        <v>38</v>
      </c>
      <c r="C3" s="41" t="s">
        <v>39</v>
      </c>
    </row>
    <row r="4" spans="1:3" ht="15" customHeight="1">
      <c r="A4" s="82" t="s">
        <v>57</v>
      </c>
      <c r="B4" s="68" t="s">
        <v>240</v>
      </c>
      <c r="C4" s="69"/>
    </row>
    <row r="5" spans="1:3" ht="15" customHeight="1">
      <c r="A5" s="37" t="s">
        <v>58</v>
      </c>
      <c r="B5" s="66" t="s">
        <v>51</v>
      </c>
      <c r="C5" s="67"/>
    </row>
    <row r="6" spans="1:3" ht="15" customHeight="1">
      <c r="A6" s="82" t="s">
        <v>241</v>
      </c>
      <c r="B6" s="68" t="s">
        <v>252</v>
      </c>
      <c r="C6" s="69"/>
    </row>
    <row r="7" spans="1:3" ht="15" customHeight="1">
      <c r="A7" s="82" t="s">
        <v>242</v>
      </c>
      <c r="B7" s="68" t="s">
        <v>251</v>
      </c>
      <c r="C7" s="69"/>
    </row>
    <row r="8" spans="1:3" ht="15" customHeight="1">
      <c r="A8" s="82" t="s">
        <v>62</v>
      </c>
      <c r="B8" s="68" t="s">
        <v>236</v>
      </c>
      <c r="C8" s="69"/>
    </row>
    <row r="9" spans="1:3" ht="15" customHeight="1">
      <c r="A9" s="82" t="s">
        <v>256</v>
      </c>
      <c r="B9" s="68" t="s">
        <v>53</v>
      </c>
      <c r="C9" s="69"/>
    </row>
    <row r="10" spans="1:3" ht="15" customHeight="1">
      <c r="A10" s="82" t="s">
        <v>243</v>
      </c>
      <c r="B10" s="68" t="s">
        <v>237</v>
      </c>
      <c r="C10" s="67"/>
    </row>
    <row r="11" spans="1:3" ht="15" customHeight="1">
      <c r="A11" s="39" t="s">
        <v>244</v>
      </c>
      <c r="B11" s="68" t="s">
        <v>51</v>
      </c>
      <c r="C11" s="69"/>
    </row>
    <row r="12" spans="1:3" ht="15" customHeight="1">
      <c r="A12" s="39" t="s">
        <v>245</v>
      </c>
      <c r="B12" s="68" t="s">
        <v>51</v>
      </c>
      <c r="C12" s="69"/>
    </row>
    <row r="13" spans="1:3" ht="15" customHeight="1">
      <c r="A13" s="113" t="s">
        <v>246</v>
      </c>
      <c r="B13" s="68" t="s">
        <v>238</v>
      </c>
      <c r="C13" s="69"/>
    </row>
    <row r="14" spans="1:3" ht="15" customHeight="1">
      <c r="A14" s="113" t="s">
        <v>247</v>
      </c>
      <c r="B14" s="68" t="s">
        <v>239</v>
      </c>
      <c r="C14" s="69"/>
    </row>
    <row r="15" spans="1:3" ht="15" customHeight="1">
      <c r="A15" s="113" t="s">
        <v>248</v>
      </c>
      <c r="B15" s="68" t="s">
        <v>70</v>
      </c>
      <c r="C15" s="69"/>
    </row>
    <row r="16" spans="1:3" ht="15" customHeight="1">
      <c r="A16" s="113" t="s">
        <v>249</v>
      </c>
      <c r="B16" s="68" t="s">
        <v>70</v>
      </c>
      <c r="C16" s="69"/>
    </row>
    <row r="17" spans="1:3" ht="15" customHeight="1">
      <c r="A17" s="113" t="s">
        <v>250</v>
      </c>
      <c r="B17" s="68" t="s">
        <v>254</v>
      </c>
      <c r="C17" s="69"/>
    </row>
    <row r="18" spans="1:3" ht="15" customHeight="1">
      <c r="A18" s="113" t="s">
        <v>29</v>
      </c>
      <c r="B18" s="68" t="s">
        <v>255</v>
      </c>
      <c r="C18" s="69"/>
    </row>
    <row r="19" spans="1:3" ht="60">
      <c r="A19" s="82" t="s">
        <v>33</v>
      </c>
      <c r="B19" s="83" t="s">
        <v>253</v>
      </c>
      <c r="C19" s="84"/>
    </row>
    <row r="20" spans="1:3" ht="15">
      <c r="A20" s="39" t="s">
        <v>34</v>
      </c>
      <c r="B20" s="88" t="s">
        <v>43</v>
      </c>
      <c r="C20" s="89"/>
    </row>
    <row r="21" spans="1:3" ht="15">
      <c r="A21" s="39" t="s">
        <v>35</v>
      </c>
      <c r="B21" s="88" t="s">
        <v>43</v>
      </c>
      <c r="C21" s="89"/>
    </row>
    <row r="22" spans="1:3" ht="15.75" thickBot="1">
      <c r="A22" s="90" t="s">
        <v>36</v>
      </c>
      <c r="B22" s="165" t="s">
        <v>77</v>
      </c>
      <c r="C22" s="166"/>
    </row>
    <row r="24" spans="1:3" ht="69.95" customHeight="1">
      <c r="A24" s="248" t="s">
        <v>301</v>
      </c>
      <c r="B24" s="248"/>
      <c r="C24" s="248"/>
    </row>
    <row r="25" spans="1:3" ht="69.95" customHeight="1">
      <c r="A25" s="241" t="s">
        <v>302</v>
      </c>
      <c r="B25" s="241"/>
      <c r="C25" s="241"/>
    </row>
  </sheetData>
  <mergeCells count="4">
    <mergeCell ref="B1:C1"/>
    <mergeCell ref="B2:C2"/>
    <mergeCell ref="A24:C24"/>
    <mergeCell ref="A25:C2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 topLeftCell="A7">
      <selection activeCell="F22" sqref="F22"/>
    </sheetView>
  </sheetViews>
  <sheetFormatPr defaultColWidth="9.140625" defaultRowHeight="15"/>
  <cols>
    <col min="1" max="1" width="30.57421875" style="1" customWidth="1"/>
    <col min="2" max="3" width="26.57421875" style="1" customWidth="1"/>
    <col min="4" max="5" width="26.57421875" style="0" customWidth="1"/>
    <col min="6" max="7" width="25.7109375" style="0" customWidth="1"/>
  </cols>
  <sheetData>
    <row r="1" spans="1:3" s="55" customFormat="1" ht="15.75">
      <c r="A1" s="261" t="s">
        <v>219</v>
      </c>
      <c r="B1" s="261"/>
      <c r="C1" s="261"/>
    </row>
    <row r="2" spans="1:3" s="55" customFormat="1" ht="15">
      <c r="A2" s="262" t="s">
        <v>221</v>
      </c>
      <c r="B2" s="262"/>
      <c r="C2" s="262"/>
    </row>
    <row r="3" spans="1:3" s="55" customFormat="1" ht="15.75" thickBot="1">
      <c r="A3" s="56"/>
      <c r="B3" s="56"/>
      <c r="C3" s="56"/>
    </row>
    <row r="4" spans="1:7" ht="36" customHeight="1" thickBot="1">
      <c r="A4" s="2"/>
      <c r="B4" s="242" t="s">
        <v>235</v>
      </c>
      <c r="C4" s="243"/>
      <c r="D4" s="242" t="s">
        <v>319</v>
      </c>
      <c r="E4" s="243"/>
      <c r="F4" s="242" t="s">
        <v>318</v>
      </c>
      <c r="G4" s="243"/>
    </row>
    <row r="5" spans="1:7" ht="44.25" customHeight="1" thickBot="1">
      <c r="A5" s="36" t="s">
        <v>0</v>
      </c>
      <c r="B5" s="244" t="s">
        <v>37</v>
      </c>
      <c r="C5" s="245"/>
      <c r="D5" s="244" t="s">
        <v>37</v>
      </c>
      <c r="E5" s="245"/>
      <c r="F5" s="244" t="s">
        <v>37</v>
      </c>
      <c r="G5" s="245"/>
    </row>
    <row r="6" spans="1:7" ht="24.75" customHeight="1">
      <c r="A6" s="4" t="s">
        <v>1</v>
      </c>
      <c r="B6" s="40" t="s">
        <v>38</v>
      </c>
      <c r="C6" s="41" t="s">
        <v>39</v>
      </c>
      <c r="D6" s="40" t="s">
        <v>38</v>
      </c>
      <c r="E6" s="41" t="s">
        <v>39</v>
      </c>
      <c r="F6" s="40" t="s">
        <v>38</v>
      </c>
      <c r="G6" s="41" t="s">
        <v>39</v>
      </c>
    </row>
    <row r="7" spans="1:7" ht="25.5" customHeight="1">
      <c r="A7" s="10" t="s">
        <v>57</v>
      </c>
      <c r="B7" s="19" t="s">
        <v>69</v>
      </c>
      <c r="C7" s="20"/>
      <c r="D7" s="68" t="s">
        <v>266</v>
      </c>
      <c r="E7" s="69"/>
      <c r="F7" s="68" t="s">
        <v>308</v>
      </c>
      <c r="G7" s="69"/>
    </row>
    <row r="8" spans="1:7" ht="25.5" customHeight="1">
      <c r="A8" s="37" t="s">
        <v>58</v>
      </c>
      <c r="B8" s="19" t="s">
        <v>70</v>
      </c>
      <c r="C8" s="20"/>
      <c r="D8" s="68" t="s">
        <v>70</v>
      </c>
      <c r="E8" s="69"/>
      <c r="F8" s="68" t="s">
        <v>70</v>
      </c>
      <c r="G8" s="69"/>
    </row>
    <row r="9" spans="1:7" ht="25.5" customHeight="1">
      <c r="A9" s="10" t="s">
        <v>59</v>
      </c>
      <c r="B9" s="19" t="s">
        <v>42</v>
      </c>
      <c r="C9" s="20"/>
      <c r="D9" s="68" t="s">
        <v>42</v>
      </c>
      <c r="E9" s="69"/>
      <c r="F9" s="68" t="s">
        <v>309</v>
      </c>
      <c r="G9" s="69"/>
    </row>
    <row r="10" spans="1:7" ht="25.5" customHeight="1">
      <c r="A10" s="10" t="s">
        <v>60</v>
      </c>
      <c r="B10" s="19" t="s">
        <v>71</v>
      </c>
      <c r="C10" s="20"/>
      <c r="D10" s="68" t="s">
        <v>267</v>
      </c>
      <c r="E10" s="69"/>
      <c r="F10" s="68" t="s">
        <v>71</v>
      </c>
      <c r="G10" s="69"/>
    </row>
    <row r="11" spans="1:7" ht="25.5" customHeight="1">
      <c r="A11" s="10" t="s">
        <v>61</v>
      </c>
      <c r="B11" s="42" t="s">
        <v>72</v>
      </c>
      <c r="C11" s="20"/>
      <c r="D11" s="42" t="s">
        <v>268</v>
      </c>
      <c r="E11" s="69"/>
      <c r="F11" s="68" t="s">
        <v>72</v>
      </c>
      <c r="G11" s="69"/>
    </row>
    <row r="12" spans="1:7" s="55" customFormat="1" ht="25.5" customHeight="1">
      <c r="A12" s="82" t="s">
        <v>269</v>
      </c>
      <c r="B12" s="42" t="s">
        <v>43</v>
      </c>
      <c r="C12" s="69"/>
      <c r="D12" s="42" t="s">
        <v>322</v>
      </c>
      <c r="E12" s="69"/>
      <c r="F12" s="68" t="s">
        <v>312</v>
      </c>
      <c r="G12" s="69"/>
    </row>
    <row r="13" spans="1:7" s="55" customFormat="1" ht="25.5" customHeight="1">
      <c r="A13" s="82" t="s">
        <v>270</v>
      </c>
      <c r="B13" s="42" t="s">
        <v>43</v>
      </c>
      <c r="C13" s="69"/>
      <c r="D13" s="42" t="s">
        <v>271</v>
      </c>
      <c r="E13" s="69"/>
      <c r="F13" s="68" t="s">
        <v>311</v>
      </c>
      <c r="G13" s="69"/>
    </row>
    <row r="14" spans="1:7" ht="25.5" customHeight="1">
      <c r="A14" s="10" t="s">
        <v>62</v>
      </c>
      <c r="B14" s="19" t="s">
        <v>73</v>
      </c>
      <c r="C14" s="20"/>
      <c r="D14" s="68" t="s">
        <v>73</v>
      </c>
      <c r="E14" s="69"/>
      <c r="F14" s="68" t="s">
        <v>310</v>
      </c>
      <c r="G14" s="69"/>
    </row>
    <row r="15" spans="1:7" ht="25.5" customHeight="1">
      <c r="A15" s="10" t="s">
        <v>63</v>
      </c>
      <c r="B15" s="19" t="s">
        <v>74</v>
      </c>
      <c r="C15" s="20"/>
      <c r="D15" s="68" t="s">
        <v>320</v>
      </c>
      <c r="E15" s="69"/>
      <c r="F15" s="68" t="s">
        <v>313</v>
      </c>
      <c r="G15" s="69"/>
    </row>
    <row r="16" spans="1:7" ht="25.5" customHeight="1">
      <c r="A16" s="10" t="s">
        <v>64</v>
      </c>
      <c r="B16" s="19" t="s">
        <v>75</v>
      </c>
      <c r="C16" s="20"/>
      <c r="D16" s="68" t="s">
        <v>43</v>
      </c>
      <c r="E16" s="69"/>
      <c r="F16" s="68" t="s">
        <v>314</v>
      </c>
      <c r="G16" s="69"/>
    </row>
    <row r="17" spans="1:7" ht="25.5" customHeight="1">
      <c r="A17" s="5" t="s">
        <v>65</v>
      </c>
      <c r="B17" s="43"/>
      <c r="C17" s="44"/>
      <c r="D17" s="74"/>
      <c r="E17" s="75"/>
      <c r="F17" s="23"/>
      <c r="G17" s="24"/>
    </row>
    <row r="18" spans="1:7" ht="25.5" customHeight="1">
      <c r="A18" s="6" t="s">
        <v>66</v>
      </c>
      <c r="B18" s="17" t="s">
        <v>76</v>
      </c>
      <c r="C18" s="18"/>
      <c r="D18" s="66" t="s">
        <v>76</v>
      </c>
      <c r="E18" s="267"/>
      <c r="F18" s="271" t="s">
        <v>315</v>
      </c>
      <c r="G18" s="67"/>
    </row>
    <row r="19" spans="1:7" ht="25.5" customHeight="1">
      <c r="A19" s="6" t="s">
        <v>67</v>
      </c>
      <c r="B19" s="19" t="s">
        <v>51</v>
      </c>
      <c r="C19" s="20"/>
      <c r="D19" s="68" t="s">
        <v>51</v>
      </c>
      <c r="E19" s="268"/>
      <c r="F19" s="188" t="s">
        <v>315</v>
      </c>
      <c r="G19" s="69"/>
    </row>
    <row r="20" spans="1:7" ht="25.5" customHeight="1">
      <c r="A20" s="38" t="s">
        <v>68</v>
      </c>
      <c r="B20" s="45" t="s">
        <v>43</v>
      </c>
      <c r="C20" s="46"/>
      <c r="D20" s="45" t="s">
        <v>321</v>
      </c>
      <c r="E20" s="269"/>
      <c r="F20" s="188" t="s">
        <v>316</v>
      </c>
      <c r="G20" s="67"/>
    </row>
    <row r="21" spans="1:7" ht="25.5" customHeight="1">
      <c r="A21" s="39" t="s">
        <v>34</v>
      </c>
      <c r="B21" s="32" t="s">
        <v>43</v>
      </c>
      <c r="C21" s="33"/>
      <c r="D21" s="88">
        <v>7000</v>
      </c>
      <c r="E21" s="270"/>
      <c r="F21" s="272">
        <f>F22*1.21</f>
        <v>7499.58</v>
      </c>
      <c r="G21" s="69"/>
    </row>
    <row r="22" spans="1:7" ht="25.5" customHeight="1">
      <c r="A22" s="39" t="s">
        <v>35</v>
      </c>
      <c r="B22" s="32" t="s">
        <v>43</v>
      </c>
      <c r="C22" s="33"/>
      <c r="D22" s="88">
        <f>D21/1.21</f>
        <v>5785.123966942149</v>
      </c>
      <c r="E22" s="270"/>
      <c r="F22" s="272">
        <v>6198</v>
      </c>
      <c r="G22" s="46"/>
    </row>
    <row r="23" spans="1:7" ht="25.5" customHeight="1" thickBot="1">
      <c r="A23" s="11" t="s">
        <v>36</v>
      </c>
      <c r="B23" s="34" t="s">
        <v>77</v>
      </c>
      <c r="C23" s="35"/>
      <c r="D23" s="91" t="s">
        <v>77</v>
      </c>
      <c r="E23" s="92"/>
      <c r="F23" s="91" t="s">
        <v>317</v>
      </c>
      <c r="G23" s="92"/>
    </row>
    <row r="24" spans="2:3" ht="15">
      <c r="B24" s="47"/>
      <c r="C24" s="47"/>
    </row>
    <row r="25" spans="1:3" ht="70.5" customHeight="1">
      <c r="A25" s="248" t="s">
        <v>301</v>
      </c>
      <c r="B25" s="248"/>
      <c r="C25" s="248"/>
    </row>
    <row r="26" spans="1:3" ht="60" customHeight="1">
      <c r="A26" s="241" t="s">
        <v>302</v>
      </c>
      <c r="B26" s="241"/>
      <c r="C26" s="241"/>
    </row>
    <row r="27" spans="2:3" ht="15">
      <c r="B27" s="47"/>
      <c r="C27" s="47"/>
    </row>
  </sheetData>
  <mergeCells count="10">
    <mergeCell ref="D4:E4"/>
    <mergeCell ref="D5:E5"/>
    <mergeCell ref="F4:G4"/>
    <mergeCell ref="F5:G5"/>
    <mergeCell ref="A26:C26"/>
    <mergeCell ref="B4:C4"/>
    <mergeCell ref="B5:C5"/>
    <mergeCell ref="A1:C1"/>
    <mergeCell ref="A2:C2"/>
    <mergeCell ref="A25:C25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3"/>
  <sheetViews>
    <sheetView workbookViewId="0" topLeftCell="I25">
      <selection activeCell="N17" sqref="N17"/>
    </sheetView>
  </sheetViews>
  <sheetFormatPr defaultColWidth="9.140625" defaultRowHeight="15"/>
  <cols>
    <col min="1" max="1" width="29.00390625" style="1" customWidth="1"/>
    <col min="2" max="2" width="27.28125" style="12" customWidth="1"/>
    <col min="3" max="3" width="27.57421875" style="12" customWidth="1"/>
    <col min="4" max="4" width="20.57421875" style="0" customWidth="1"/>
    <col min="5" max="5" width="23.00390625" style="0" customWidth="1"/>
    <col min="6" max="7" width="23.28125" style="0" customWidth="1"/>
    <col min="8" max="8" width="27.28125" style="0" customWidth="1"/>
    <col min="9" max="9" width="31.28125" style="0" customWidth="1"/>
    <col min="10" max="12" width="28.28125" style="0" customWidth="1"/>
    <col min="13" max="13" width="28.140625" style="142" customWidth="1"/>
    <col min="14" max="14" width="28.8515625" style="142" customWidth="1"/>
  </cols>
  <sheetData>
    <row r="1" spans="1:14" ht="26.25" thickBot="1">
      <c r="A1" s="2"/>
      <c r="B1" s="263" t="s">
        <v>114</v>
      </c>
      <c r="C1" s="264"/>
      <c r="D1" s="2"/>
      <c r="E1" s="265" t="s">
        <v>113</v>
      </c>
      <c r="F1" s="266"/>
      <c r="G1" s="57"/>
      <c r="H1" s="263" t="s">
        <v>112</v>
      </c>
      <c r="I1" s="264"/>
      <c r="J1" s="57"/>
      <c r="K1" s="263" t="s">
        <v>204</v>
      </c>
      <c r="L1" s="264"/>
      <c r="M1" s="98"/>
      <c r="N1" s="99" t="s">
        <v>202</v>
      </c>
    </row>
    <row r="2" spans="1:14" ht="15.75" thickBot="1">
      <c r="A2" s="3" t="s">
        <v>0</v>
      </c>
      <c r="B2" s="244" t="s">
        <v>37</v>
      </c>
      <c r="C2" s="245"/>
      <c r="D2" s="107" t="s">
        <v>0</v>
      </c>
      <c r="E2" s="244" t="s">
        <v>37</v>
      </c>
      <c r="F2" s="245"/>
      <c r="G2" s="58" t="s">
        <v>0</v>
      </c>
      <c r="H2" s="244" t="s">
        <v>37</v>
      </c>
      <c r="I2" s="245"/>
      <c r="J2" s="107" t="s">
        <v>0</v>
      </c>
      <c r="K2" s="244" t="s">
        <v>37</v>
      </c>
      <c r="L2" s="245"/>
      <c r="M2" s="100"/>
      <c r="N2" s="101"/>
    </row>
    <row r="3" spans="1:14" ht="15.75" thickBot="1">
      <c r="A3" s="4" t="s">
        <v>1</v>
      </c>
      <c r="B3" s="13" t="s">
        <v>38</v>
      </c>
      <c r="C3" s="14" t="s">
        <v>39</v>
      </c>
      <c r="D3" s="108" t="s">
        <v>1</v>
      </c>
      <c r="E3" s="13" t="s">
        <v>38</v>
      </c>
      <c r="F3" s="14" t="s">
        <v>39</v>
      </c>
      <c r="G3" s="59" t="s">
        <v>1</v>
      </c>
      <c r="H3" s="60" t="s">
        <v>38</v>
      </c>
      <c r="I3" s="61" t="s">
        <v>39</v>
      </c>
      <c r="J3" s="108" t="s">
        <v>1</v>
      </c>
      <c r="K3" s="60" t="s">
        <v>38</v>
      </c>
      <c r="L3" s="61" t="s">
        <v>133</v>
      </c>
      <c r="M3" s="100"/>
      <c r="N3" s="101"/>
    </row>
    <row r="4" spans="1:14" ht="15.75" thickBot="1">
      <c r="A4" s="5" t="s">
        <v>2</v>
      </c>
      <c r="B4" s="15"/>
      <c r="C4" s="16"/>
      <c r="D4" s="106" t="s">
        <v>2</v>
      </c>
      <c r="E4" s="15"/>
      <c r="F4" s="16"/>
      <c r="G4" s="62" t="s">
        <v>2</v>
      </c>
      <c r="H4" s="63"/>
      <c r="I4" s="64"/>
      <c r="J4" s="106" t="s">
        <v>2</v>
      </c>
      <c r="K4" s="63"/>
      <c r="L4" s="64"/>
      <c r="M4" s="129" t="s">
        <v>163</v>
      </c>
      <c r="N4" s="130"/>
    </row>
    <row r="5" spans="1:14" ht="15.75" thickBot="1">
      <c r="A5" s="6" t="s">
        <v>3</v>
      </c>
      <c r="B5" s="17" t="s">
        <v>40</v>
      </c>
      <c r="C5" s="18"/>
      <c r="D5" s="38" t="s">
        <v>3</v>
      </c>
      <c r="E5" s="19" t="s">
        <v>40</v>
      </c>
      <c r="F5" s="20"/>
      <c r="G5" s="65" t="s">
        <v>3</v>
      </c>
      <c r="H5" s="68">
        <v>15.6</v>
      </c>
      <c r="I5" s="69"/>
      <c r="J5" s="38" t="s">
        <v>3</v>
      </c>
      <c r="K5" s="68" t="s">
        <v>40</v>
      </c>
      <c r="L5" s="68" t="s">
        <v>40</v>
      </c>
      <c r="M5" s="131" t="s">
        <v>164</v>
      </c>
      <c r="N5" s="132" t="s">
        <v>165</v>
      </c>
    </row>
    <row r="6" spans="1:14" ht="26.25" thickBot="1">
      <c r="A6" s="6" t="s">
        <v>4</v>
      </c>
      <c r="B6" s="19" t="s">
        <v>41</v>
      </c>
      <c r="C6" s="20"/>
      <c r="D6" s="38" t="s">
        <v>4</v>
      </c>
      <c r="E6" s="19" t="s">
        <v>205</v>
      </c>
      <c r="F6" s="20"/>
      <c r="G6" s="65" t="s">
        <v>4</v>
      </c>
      <c r="H6" s="68" t="s">
        <v>41</v>
      </c>
      <c r="I6" s="69"/>
      <c r="J6" s="38" t="s">
        <v>4</v>
      </c>
      <c r="K6" s="68" t="s">
        <v>41</v>
      </c>
      <c r="L6" s="69" t="s">
        <v>125</v>
      </c>
      <c r="M6" s="131" t="s">
        <v>166</v>
      </c>
      <c r="N6" s="132" t="s">
        <v>167</v>
      </c>
    </row>
    <row r="7" spans="1:14" ht="15.75" thickBot="1">
      <c r="A7" s="6" t="s">
        <v>5</v>
      </c>
      <c r="B7" s="19" t="s">
        <v>42</v>
      </c>
      <c r="C7" s="20"/>
      <c r="D7" s="38" t="s">
        <v>5</v>
      </c>
      <c r="E7" s="17" t="s">
        <v>42</v>
      </c>
      <c r="F7" s="18"/>
      <c r="G7" s="65" t="s">
        <v>5</v>
      </c>
      <c r="H7" s="66" t="s">
        <v>42</v>
      </c>
      <c r="I7" s="67"/>
      <c r="J7" s="38" t="s">
        <v>5</v>
      </c>
      <c r="K7" s="66" t="s">
        <v>42</v>
      </c>
      <c r="L7" s="67" t="s">
        <v>126</v>
      </c>
      <c r="M7" s="131" t="s">
        <v>168</v>
      </c>
      <c r="N7" s="132" t="s">
        <v>71</v>
      </c>
    </row>
    <row r="8" spans="1:14" ht="15.75" thickBot="1">
      <c r="A8" s="62"/>
      <c r="B8" s="62"/>
      <c r="C8" s="62"/>
      <c r="D8" s="106" t="s">
        <v>6</v>
      </c>
      <c r="E8" s="48"/>
      <c r="F8" s="49"/>
      <c r="G8" s="62" t="s">
        <v>6</v>
      </c>
      <c r="H8" s="70"/>
      <c r="I8" s="71"/>
      <c r="J8" s="106" t="s">
        <v>6</v>
      </c>
      <c r="K8" s="70"/>
      <c r="L8" s="71"/>
      <c r="M8" s="131" t="s">
        <v>169</v>
      </c>
      <c r="N8" s="132" t="s">
        <v>75</v>
      </c>
    </row>
    <row r="9" spans="1:14" ht="39" thickBot="1">
      <c r="A9" s="6" t="s">
        <v>7</v>
      </c>
      <c r="B9" s="19" t="s">
        <v>44</v>
      </c>
      <c r="C9" s="20"/>
      <c r="D9" s="38" t="s">
        <v>7</v>
      </c>
      <c r="E9" s="66" t="s">
        <v>82</v>
      </c>
      <c r="F9" s="51"/>
      <c r="G9" s="65" t="s">
        <v>100</v>
      </c>
      <c r="H9" s="66" t="s">
        <v>101</v>
      </c>
      <c r="I9" s="67"/>
      <c r="J9" s="38" t="s">
        <v>7</v>
      </c>
      <c r="K9" s="66" t="s">
        <v>115</v>
      </c>
      <c r="L9" s="67" t="s">
        <v>121</v>
      </c>
      <c r="M9" s="131" t="s">
        <v>170</v>
      </c>
      <c r="N9" s="134">
        <v>0.6729166666666666</v>
      </c>
    </row>
    <row r="10" spans="1:14" ht="15.75" thickBot="1">
      <c r="A10" s="6" t="s">
        <v>8</v>
      </c>
      <c r="B10" s="17" t="s">
        <v>43</v>
      </c>
      <c r="C10" s="18"/>
      <c r="D10" s="38" t="s">
        <v>78</v>
      </c>
      <c r="E10" s="50" t="s">
        <v>79</v>
      </c>
      <c r="F10" s="51"/>
      <c r="G10" s="62" t="s">
        <v>9</v>
      </c>
      <c r="H10" s="63"/>
      <c r="I10" s="64"/>
      <c r="J10" s="106" t="s">
        <v>9</v>
      </c>
      <c r="K10" s="63"/>
      <c r="L10" s="64"/>
      <c r="M10" s="135" t="s">
        <v>6</v>
      </c>
      <c r="N10" s="136"/>
    </row>
    <row r="11" spans="1:14" ht="26.25" thickBot="1">
      <c r="A11" s="65" t="s">
        <v>80</v>
      </c>
      <c r="B11" s="66" t="s">
        <v>43</v>
      </c>
      <c r="C11" s="67"/>
      <c r="D11" s="38" t="s">
        <v>80</v>
      </c>
      <c r="E11" s="50" t="s">
        <v>81</v>
      </c>
      <c r="F11" s="51"/>
      <c r="G11" s="65" t="s">
        <v>10</v>
      </c>
      <c r="H11" s="66" t="s">
        <v>102</v>
      </c>
      <c r="I11" s="67"/>
      <c r="J11" s="38" t="s">
        <v>10</v>
      </c>
      <c r="K11" s="66" t="s">
        <v>116</v>
      </c>
      <c r="L11" s="67" t="s">
        <v>122</v>
      </c>
      <c r="M11" s="131" t="s">
        <v>142</v>
      </c>
      <c r="N11" s="132" t="s">
        <v>143</v>
      </c>
    </row>
    <row r="12" spans="1:14" ht="15.75" thickBot="1">
      <c r="A12" s="62"/>
      <c r="B12" s="62"/>
      <c r="C12" s="62"/>
      <c r="D12" s="38" t="s">
        <v>206</v>
      </c>
      <c r="E12" s="17" t="s">
        <v>51</v>
      </c>
      <c r="F12" s="102" t="s">
        <v>207</v>
      </c>
      <c r="G12" s="65" t="s">
        <v>103</v>
      </c>
      <c r="H12" s="66" t="s">
        <v>43</v>
      </c>
      <c r="I12" s="67"/>
      <c r="J12" s="106" t="s">
        <v>11</v>
      </c>
      <c r="K12" s="74"/>
      <c r="L12" s="75"/>
      <c r="M12" s="131" t="s">
        <v>144</v>
      </c>
      <c r="N12" s="132">
        <v>4</v>
      </c>
    </row>
    <row r="13" spans="1:14" ht="26.25" thickBot="1">
      <c r="A13" s="6" t="s">
        <v>10</v>
      </c>
      <c r="B13" s="21" t="s">
        <v>45</v>
      </c>
      <c r="C13" s="22"/>
      <c r="D13" s="106" t="s">
        <v>9</v>
      </c>
      <c r="E13" s="15"/>
      <c r="F13" s="16"/>
      <c r="G13" s="62" t="s">
        <v>11</v>
      </c>
      <c r="H13" s="74"/>
      <c r="I13" s="75"/>
      <c r="J13" s="109" t="s">
        <v>12</v>
      </c>
      <c r="K13" s="72" t="s">
        <v>46</v>
      </c>
      <c r="L13" s="73" t="s">
        <v>123</v>
      </c>
      <c r="M13" s="131" t="s">
        <v>145</v>
      </c>
      <c r="N13" s="132">
        <v>15</v>
      </c>
    </row>
    <row r="14" spans="1:14" ht="15.75" thickBot="1">
      <c r="A14" s="56" t="s">
        <v>84</v>
      </c>
      <c r="B14" s="72" t="s">
        <v>43</v>
      </c>
      <c r="C14" s="73"/>
      <c r="D14" s="38" t="s">
        <v>10</v>
      </c>
      <c r="E14" s="17" t="s">
        <v>83</v>
      </c>
      <c r="F14" s="20"/>
      <c r="G14" s="76" t="s">
        <v>12</v>
      </c>
      <c r="H14" s="72" t="s">
        <v>46</v>
      </c>
      <c r="I14" s="73"/>
      <c r="J14" s="109" t="s">
        <v>13</v>
      </c>
      <c r="K14" s="66" t="s">
        <v>47</v>
      </c>
      <c r="L14" s="67"/>
      <c r="M14" s="129" t="s">
        <v>146</v>
      </c>
      <c r="N14" s="130"/>
    </row>
    <row r="15" spans="1:14" ht="15.75" thickBot="1">
      <c r="A15" s="62"/>
      <c r="B15" s="62"/>
      <c r="C15" s="62"/>
      <c r="D15" s="1" t="s">
        <v>84</v>
      </c>
      <c r="E15" s="12">
        <v>1</v>
      </c>
      <c r="F15" s="18"/>
      <c r="G15" s="76" t="s">
        <v>13</v>
      </c>
      <c r="H15" s="66" t="s">
        <v>104</v>
      </c>
      <c r="I15" s="67"/>
      <c r="J15" s="106" t="s">
        <v>14</v>
      </c>
      <c r="K15" s="74"/>
      <c r="L15" s="75"/>
      <c r="M15" s="131" t="s">
        <v>147</v>
      </c>
      <c r="N15" s="132" t="s">
        <v>148</v>
      </c>
    </row>
    <row r="16" spans="1:14" ht="15.75" thickBot="1">
      <c r="A16" s="7" t="s">
        <v>12</v>
      </c>
      <c r="B16" s="21" t="s">
        <v>46</v>
      </c>
      <c r="C16" s="22"/>
      <c r="D16" s="106" t="s">
        <v>11</v>
      </c>
      <c r="E16" s="43"/>
      <c r="F16" s="44"/>
      <c r="G16" s="76" t="s">
        <v>105</v>
      </c>
      <c r="H16" s="66" t="s">
        <v>106</v>
      </c>
      <c r="I16" s="67"/>
      <c r="J16" s="38" t="s">
        <v>15</v>
      </c>
      <c r="K16" s="68" t="s">
        <v>43</v>
      </c>
      <c r="L16" s="69" t="s">
        <v>124</v>
      </c>
      <c r="M16" s="131" t="s">
        <v>149</v>
      </c>
      <c r="N16" s="132" t="s">
        <v>150</v>
      </c>
    </row>
    <row r="17" spans="1:14" ht="15.75" thickBot="1">
      <c r="A17" s="7" t="s">
        <v>13</v>
      </c>
      <c r="B17" s="21" t="s">
        <v>47</v>
      </c>
      <c r="C17" s="22"/>
      <c r="D17" s="109" t="s">
        <v>12</v>
      </c>
      <c r="E17" s="21" t="s">
        <v>85</v>
      </c>
      <c r="F17" s="22"/>
      <c r="G17" s="77" t="s">
        <v>14</v>
      </c>
      <c r="H17" s="78"/>
      <c r="I17" s="79"/>
      <c r="J17" s="106" t="s">
        <v>16</v>
      </c>
      <c r="K17" s="74"/>
      <c r="L17" s="75"/>
      <c r="M17" s="131" t="s">
        <v>151</v>
      </c>
      <c r="N17" s="132" t="s">
        <v>152</v>
      </c>
    </row>
    <row r="18" spans="1:14" ht="39" thickBot="1">
      <c r="A18" s="62"/>
      <c r="B18" s="62"/>
      <c r="C18" s="62"/>
      <c r="D18" s="109" t="s">
        <v>13</v>
      </c>
      <c r="E18" s="17" t="s">
        <v>208</v>
      </c>
      <c r="F18" s="18"/>
      <c r="G18" s="76" t="s">
        <v>107</v>
      </c>
      <c r="H18" s="66" t="s">
        <v>108</v>
      </c>
      <c r="I18" s="67"/>
      <c r="J18" s="38" t="s">
        <v>5</v>
      </c>
      <c r="K18" s="68" t="s">
        <v>48</v>
      </c>
      <c r="L18" s="69" t="s">
        <v>127</v>
      </c>
      <c r="M18" s="129" t="s">
        <v>16</v>
      </c>
      <c r="N18" s="130"/>
    </row>
    <row r="19" spans="1:14" ht="15.75" thickBot="1">
      <c r="A19" s="6" t="s">
        <v>15</v>
      </c>
      <c r="B19" s="17" t="s">
        <v>43</v>
      </c>
      <c r="C19" s="18"/>
      <c r="D19" s="106" t="s">
        <v>14</v>
      </c>
      <c r="E19" s="25"/>
      <c r="F19" s="26"/>
      <c r="G19" s="62" t="s">
        <v>16</v>
      </c>
      <c r="H19" s="74"/>
      <c r="I19" s="75"/>
      <c r="J19" s="106" t="s">
        <v>17</v>
      </c>
      <c r="K19" s="74"/>
      <c r="L19" s="75"/>
      <c r="M19" s="131" t="s">
        <v>153</v>
      </c>
      <c r="N19" s="132" t="s">
        <v>49</v>
      </c>
    </row>
    <row r="20" spans="1:14" ht="26.25" thickBot="1">
      <c r="A20" s="5" t="s">
        <v>16</v>
      </c>
      <c r="B20" s="23"/>
      <c r="C20" s="24"/>
      <c r="D20" s="38" t="s">
        <v>15</v>
      </c>
      <c r="E20" s="17" t="s">
        <v>43</v>
      </c>
      <c r="F20" s="52"/>
      <c r="G20" s="65" t="s">
        <v>5</v>
      </c>
      <c r="H20" s="68" t="s">
        <v>48</v>
      </c>
      <c r="I20" s="69"/>
      <c r="J20" s="38" t="s">
        <v>5</v>
      </c>
      <c r="K20" s="68" t="s">
        <v>49</v>
      </c>
      <c r="L20" s="69"/>
      <c r="M20" s="131" t="s">
        <v>154</v>
      </c>
      <c r="N20" s="132" t="s">
        <v>155</v>
      </c>
    </row>
    <row r="21" spans="1:14" ht="26.25" thickBot="1">
      <c r="A21" s="6" t="s">
        <v>5</v>
      </c>
      <c r="B21" s="19" t="s">
        <v>48</v>
      </c>
      <c r="C21" s="20"/>
      <c r="D21" s="106" t="s">
        <v>16</v>
      </c>
      <c r="E21" s="43"/>
      <c r="F21" s="44"/>
      <c r="G21" s="65" t="s">
        <v>109</v>
      </c>
      <c r="H21" s="68" t="s">
        <v>43</v>
      </c>
      <c r="I21" s="69"/>
      <c r="J21" s="106" t="s">
        <v>18</v>
      </c>
      <c r="K21" s="74"/>
      <c r="L21" s="75"/>
      <c r="M21" s="131" t="s">
        <v>156</v>
      </c>
      <c r="N21" s="132" t="s">
        <v>157</v>
      </c>
    </row>
    <row r="22" spans="1:14" ht="26.25" thickBot="1">
      <c r="A22" s="65" t="s">
        <v>213</v>
      </c>
      <c r="B22" s="68" t="s">
        <v>214</v>
      </c>
      <c r="C22" s="69"/>
      <c r="D22" s="38" t="s">
        <v>5</v>
      </c>
      <c r="E22" s="19" t="s">
        <v>86</v>
      </c>
      <c r="F22" s="20"/>
      <c r="G22" s="62" t="s">
        <v>17</v>
      </c>
      <c r="H22" s="74"/>
      <c r="I22" s="75"/>
      <c r="J22" s="38" t="s">
        <v>19</v>
      </c>
      <c r="K22" s="68" t="s">
        <v>49</v>
      </c>
      <c r="L22" s="69"/>
      <c r="M22" s="129" t="s">
        <v>158</v>
      </c>
      <c r="N22" s="130"/>
    </row>
    <row r="23" spans="1:14" ht="15.75" thickBot="1">
      <c r="A23" s="62"/>
      <c r="B23" s="62"/>
      <c r="C23" s="62"/>
      <c r="D23" s="106" t="s">
        <v>17</v>
      </c>
      <c r="E23" s="43"/>
      <c r="F23" s="44"/>
      <c r="G23" s="65" t="s">
        <v>5</v>
      </c>
      <c r="H23" s="68" t="s">
        <v>49</v>
      </c>
      <c r="I23" s="69"/>
      <c r="J23" s="38" t="s">
        <v>20</v>
      </c>
      <c r="K23" s="68" t="s">
        <v>50</v>
      </c>
      <c r="L23" s="69"/>
      <c r="M23" s="131" t="s">
        <v>159</v>
      </c>
      <c r="N23" s="132" t="s">
        <v>160</v>
      </c>
    </row>
    <row r="24" spans="1:14" ht="15.75" thickBot="1">
      <c r="A24" s="6" t="s">
        <v>5</v>
      </c>
      <c r="B24" s="19" t="s">
        <v>49</v>
      </c>
      <c r="C24" s="20"/>
      <c r="D24" s="38" t="s">
        <v>5</v>
      </c>
      <c r="E24" s="19" t="s">
        <v>49</v>
      </c>
      <c r="F24" s="20"/>
      <c r="G24" s="62" t="s">
        <v>18</v>
      </c>
      <c r="H24" s="74"/>
      <c r="I24" s="75"/>
      <c r="J24" s="38" t="s">
        <v>21</v>
      </c>
      <c r="K24" s="68" t="s">
        <v>117</v>
      </c>
      <c r="L24" s="95" t="s">
        <v>128</v>
      </c>
      <c r="M24" s="131" t="s">
        <v>161</v>
      </c>
      <c r="N24" s="132" t="s">
        <v>140</v>
      </c>
    </row>
    <row r="25" spans="1:14" ht="15.75" thickBot="1">
      <c r="A25" s="5" t="s">
        <v>18</v>
      </c>
      <c r="B25" s="23"/>
      <c r="C25" s="24"/>
      <c r="D25" s="106" t="s">
        <v>18</v>
      </c>
      <c r="E25" s="43"/>
      <c r="F25" s="44"/>
      <c r="G25" s="65" t="s">
        <v>19</v>
      </c>
      <c r="H25" s="68" t="s">
        <v>110</v>
      </c>
      <c r="I25" s="69"/>
      <c r="J25" s="38" t="s">
        <v>22</v>
      </c>
      <c r="K25" s="68" t="s">
        <v>51</v>
      </c>
      <c r="L25" s="69" t="s">
        <v>129</v>
      </c>
      <c r="M25" s="131" t="s">
        <v>162</v>
      </c>
      <c r="N25" s="132" t="s">
        <v>140</v>
      </c>
    </row>
    <row r="26" spans="1:14" ht="15.75" thickBot="1">
      <c r="A26" s="6" t="s">
        <v>19</v>
      </c>
      <c r="B26" s="19" t="s">
        <v>49</v>
      </c>
      <c r="C26" s="20"/>
      <c r="D26" s="38" t="s">
        <v>19</v>
      </c>
      <c r="E26" s="19" t="s">
        <v>49</v>
      </c>
      <c r="F26" s="20"/>
      <c r="G26" s="65" t="s">
        <v>20</v>
      </c>
      <c r="H26" s="68" t="s">
        <v>50</v>
      </c>
      <c r="I26" s="69"/>
      <c r="J26" s="38" t="s">
        <v>130</v>
      </c>
      <c r="K26" s="68"/>
      <c r="L26" s="69" t="s">
        <v>131</v>
      </c>
      <c r="M26" s="129" t="s">
        <v>171</v>
      </c>
      <c r="N26" s="130"/>
    </row>
    <row r="27" spans="1:14" ht="26.25" thickBot="1">
      <c r="A27" s="6" t="s">
        <v>20</v>
      </c>
      <c r="B27" s="19" t="s">
        <v>50</v>
      </c>
      <c r="C27" s="20"/>
      <c r="D27" s="38" t="s">
        <v>20</v>
      </c>
      <c r="E27" s="19" t="s">
        <v>87</v>
      </c>
      <c r="F27" s="20"/>
      <c r="G27" s="65" t="s">
        <v>21</v>
      </c>
      <c r="H27" s="68" t="s">
        <v>51</v>
      </c>
      <c r="I27" s="69"/>
      <c r="J27" s="106" t="s">
        <v>88</v>
      </c>
      <c r="K27" s="74"/>
      <c r="L27" s="75"/>
      <c r="M27" s="131" t="s">
        <v>172</v>
      </c>
      <c r="N27" s="132" t="s">
        <v>140</v>
      </c>
    </row>
    <row r="28" spans="1:14" ht="15.75" thickBot="1">
      <c r="A28" s="6" t="s">
        <v>21</v>
      </c>
      <c r="B28" s="19" t="s">
        <v>51</v>
      </c>
      <c r="C28" s="20"/>
      <c r="D28" s="38" t="s">
        <v>21</v>
      </c>
      <c r="E28" s="68" t="s">
        <v>209</v>
      </c>
      <c r="F28" s="20"/>
      <c r="G28" s="65" t="s">
        <v>22</v>
      </c>
      <c r="H28" s="68" t="s">
        <v>51</v>
      </c>
      <c r="I28" s="69"/>
      <c r="J28" s="110" t="s">
        <v>89</v>
      </c>
      <c r="K28" s="68">
        <v>1</v>
      </c>
      <c r="L28" s="69">
        <v>1</v>
      </c>
      <c r="M28" s="131" t="s">
        <v>173</v>
      </c>
      <c r="N28" s="132" t="s">
        <v>174</v>
      </c>
    </row>
    <row r="29" spans="1:14" ht="26.25" thickBot="1">
      <c r="A29" s="6" t="s">
        <v>22</v>
      </c>
      <c r="B29" s="19" t="s">
        <v>51</v>
      </c>
      <c r="C29" s="20"/>
      <c r="D29" s="38" t="s">
        <v>210</v>
      </c>
      <c r="E29" s="68" t="s">
        <v>211</v>
      </c>
      <c r="F29" s="20"/>
      <c r="G29" s="62" t="s">
        <v>88</v>
      </c>
      <c r="H29" s="74"/>
      <c r="I29" s="75"/>
      <c r="J29" s="111" t="s">
        <v>90</v>
      </c>
      <c r="K29" s="81" t="s">
        <v>43</v>
      </c>
      <c r="L29" s="69"/>
      <c r="M29" s="131" t="s">
        <v>175</v>
      </c>
      <c r="N29" s="132" t="s">
        <v>140</v>
      </c>
    </row>
    <row r="30" spans="1:14" ht="26.25" thickBot="1">
      <c r="A30" s="62"/>
      <c r="B30" s="62"/>
      <c r="C30" s="62"/>
      <c r="D30" s="106" t="s">
        <v>88</v>
      </c>
      <c r="E30" s="43"/>
      <c r="F30" s="44"/>
      <c r="G30" s="80" t="s">
        <v>89</v>
      </c>
      <c r="H30" s="81">
        <v>2</v>
      </c>
      <c r="I30" s="69"/>
      <c r="J30" s="38" t="s">
        <v>132</v>
      </c>
      <c r="K30" s="68">
        <v>2</v>
      </c>
      <c r="L30" s="69">
        <v>2</v>
      </c>
      <c r="M30" s="131" t="s">
        <v>176</v>
      </c>
      <c r="N30" s="132" t="s">
        <v>177</v>
      </c>
    </row>
    <row r="31" spans="1:14" ht="39" thickBot="1">
      <c r="A31" s="8" t="s">
        <v>91</v>
      </c>
      <c r="B31" s="27">
        <v>2</v>
      </c>
      <c r="C31" s="20"/>
      <c r="D31" s="110" t="s">
        <v>89</v>
      </c>
      <c r="E31" s="19">
        <v>1</v>
      </c>
      <c r="F31" s="20"/>
      <c r="G31" s="65" t="s">
        <v>91</v>
      </c>
      <c r="H31" s="68">
        <v>1</v>
      </c>
      <c r="I31" s="69"/>
      <c r="J31" s="38" t="s">
        <v>24</v>
      </c>
      <c r="K31" s="68" t="s">
        <v>52</v>
      </c>
      <c r="L31" s="69" t="s">
        <v>134</v>
      </c>
      <c r="M31" s="129" t="s">
        <v>178</v>
      </c>
      <c r="N31" s="130"/>
    </row>
    <row r="32" spans="1:14" ht="15.75" thickBot="1">
      <c r="A32" s="6" t="s">
        <v>24</v>
      </c>
      <c r="B32" s="19" t="s">
        <v>52</v>
      </c>
      <c r="C32" s="20"/>
      <c r="D32" s="111" t="s">
        <v>90</v>
      </c>
      <c r="E32" s="27">
        <v>1</v>
      </c>
      <c r="F32" s="20"/>
      <c r="G32" s="65" t="s">
        <v>24</v>
      </c>
      <c r="H32" s="68" t="s">
        <v>52</v>
      </c>
      <c r="I32" s="69"/>
      <c r="J32" s="38" t="s">
        <v>92</v>
      </c>
      <c r="K32" s="68" t="s">
        <v>51</v>
      </c>
      <c r="L32" s="69" t="s">
        <v>135</v>
      </c>
      <c r="M32" s="131" t="s">
        <v>179</v>
      </c>
      <c r="N32" s="132" t="s">
        <v>140</v>
      </c>
    </row>
    <row r="33" spans="1:14" ht="26.25" thickBot="1">
      <c r="A33" s="68" t="s">
        <v>53</v>
      </c>
      <c r="B33" s="19">
        <v>1</v>
      </c>
      <c r="C33" s="20"/>
      <c r="D33" s="38" t="s">
        <v>91</v>
      </c>
      <c r="E33" s="19">
        <v>2</v>
      </c>
      <c r="F33" s="20"/>
      <c r="G33" s="65" t="s">
        <v>92</v>
      </c>
      <c r="H33" s="68" t="s">
        <v>51</v>
      </c>
      <c r="I33" s="69"/>
      <c r="J33" s="38" t="s">
        <v>93</v>
      </c>
      <c r="K33" s="68" t="s">
        <v>70</v>
      </c>
      <c r="L33" s="69"/>
      <c r="M33" s="131" t="s">
        <v>180</v>
      </c>
      <c r="N33" s="132" t="s">
        <v>181</v>
      </c>
    </row>
    <row r="34" spans="1:14" ht="26.25" thickBot="1">
      <c r="A34" s="6" t="s">
        <v>25</v>
      </c>
      <c r="B34" s="19" t="s">
        <v>51</v>
      </c>
      <c r="C34" s="20"/>
      <c r="D34" s="38" t="s">
        <v>24</v>
      </c>
      <c r="E34" s="19" t="s">
        <v>52</v>
      </c>
      <c r="F34" s="20"/>
      <c r="G34" s="65" t="s">
        <v>93</v>
      </c>
      <c r="H34" s="68" t="s">
        <v>43</v>
      </c>
      <c r="I34" s="69"/>
      <c r="J34" s="38" t="s">
        <v>95</v>
      </c>
      <c r="K34" s="68" t="s">
        <v>70</v>
      </c>
      <c r="L34" s="69"/>
      <c r="M34" s="129" t="s">
        <v>182</v>
      </c>
      <c r="N34" s="130"/>
    </row>
    <row r="35" spans="1:14" ht="26.25" thickBot="1">
      <c r="A35" s="6" t="s">
        <v>26</v>
      </c>
      <c r="B35" s="19" t="s">
        <v>43</v>
      </c>
      <c r="C35" s="20"/>
      <c r="D35" s="38" t="s">
        <v>92</v>
      </c>
      <c r="E35" s="19" t="s">
        <v>51</v>
      </c>
      <c r="F35" s="20"/>
      <c r="G35" s="65" t="s">
        <v>95</v>
      </c>
      <c r="H35" s="68" t="s">
        <v>43</v>
      </c>
      <c r="I35" s="69"/>
      <c r="J35" s="38" t="s">
        <v>96</v>
      </c>
      <c r="K35" s="68" t="s">
        <v>70</v>
      </c>
      <c r="L35" s="69"/>
      <c r="M35" s="131" t="s">
        <v>183</v>
      </c>
      <c r="N35" s="132" t="s">
        <v>140</v>
      </c>
    </row>
    <row r="36" spans="1:14" ht="26.25" thickBot="1">
      <c r="A36" s="6" t="s">
        <v>27</v>
      </c>
      <c r="B36" s="19" t="s">
        <v>43</v>
      </c>
      <c r="C36" s="20"/>
      <c r="D36" s="38" t="s">
        <v>212</v>
      </c>
      <c r="E36" s="19" t="s">
        <v>51</v>
      </c>
      <c r="F36" s="20"/>
      <c r="G36" s="65" t="s">
        <v>96</v>
      </c>
      <c r="H36" s="68" t="s">
        <v>43</v>
      </c>
      <c r="I36" s="69"/>
      <c r="J36" s="106" t="s">
        <v>29</v>
      </c>
      <c r="K36" s="74"/>
      <c r="L36" s="75"/>
      <c r="M36" s="131" t="s">
        <v>184</v>
      </c>
      <c r="N36" s="132" t="s">
        <v>185</v>
      </c>
    </row>
    <row r="37" spans="1:14" ht="15.75" thickBot="1">
      <c r="A37" s="6" t="s">
        <v>28</v>
      </c>
      <c r="B37" s="19" t="s">
        <v>51</v>
      </c>
      <c r="C37" s="20"/>
      <c r="D37" s="112" t="s">
        <v>94</v>
      </c>
      <c r="E37" s="19" t="s">
        <v>51</v>
      </c>
      <c r="F37" s="20"/>
      <c r="G37" s="62" t="s">
        <v>29</v>
      </c>
      <c r="H37" s="74"/>
      <c r="I37" s="75"/>
      <c r="J37" s="38" t="s">
        <v>30</v>
      </c>
      <c r="K37" s="68" t="s">
        <v>54</v>
      </c>
      <c r="L37" s="68" t="s">
        <v>54</v>
      </c>
      <c r="M37" s="131" t="s">
        <v>186</v>
      </c>
      <c r="N37" s="132" t="s">
        <v>140</v>
      </c>
    </row>
    <row r="38" spans="1:14" ht="26.25" thickBot="1">
      <c r="A38" s="65" t="s">
        <v>96</v>
      </c>
      <c r="B38" s="94">
        <v>2</v>
      </c>
      <c r="C38" s="18"/>
      <c r="D38" s="38" t="s">
        <v>95</v>
      </c>
      <c r="E38" s="19" t="s">
        <v>70</v>
      </c>
      <c r="F38" s="20"/>
      <c r="G38" s="65" t="s">
        <v>30</v>
      </c>
      <c r="H38" s="68" t="s">
        <v>54</v>
      </c>
      <c r="I38" s="69"/>
      <c r="J38" s="38" t="s">
        <v>97</v>
      </c>
      <c r="K38" s="68" t="s">
        <v>118</v>
      </c>
      <c r="L38" s="69"/>
      <c r="M38" s="131" t="s">
        <v>187</v>
      </c>
      <c r="N38" s="132" t="s">
        <v>140</v>
      </c>
    </row>
    <row r="39" spans="1:14" ht="39" thickBot="1">
      <c r="A39" s="5" t="s">
        <v>29</v>
      </c>
      <c r="B39" s="23"/>
      <c r="C39" s="24"/>
      <c r="D39" s="38" t="s">
        <v>96</v>
      </c>
      <c r="E39" s="19" t="s">
        <v>70</v>
      </c>
      <c r="F39" s="20"/>
      <c r="G39" s="65" t="s">
        <v>97</v>
      </c>
      <c r="H39" s="68" t="s">
        <v>43</v>
      </c>
      <c r="I39" s="69"/>
      <c r="J39" s="38" t="s">
        <v>32</v>
      </c>
      <c r="K39" s="68" t="s">
        <v>119</v>
      </c>
      <c r="L39" s="68" t="s">
        <v>119</v>
      </c>
      <c r="M39" s="131" t="s">
        <v>188</v>
      </c>
      <c r="N39" s="132" t="s">
        <v>189</v>
      </c>
    </row>
    <row r="40" spans="1:14" ht="26.25" thickBot="1">
      <c r="A40" s="6" t="s">
        <v>30</v>
      </c>
      <c r="B40" s="19" t="s">
        <v>54</v>
      </c>
      <c r="C40" s="20"/>
      <c r="D40" s="106" t="s">
        <v>29</v>
      </c>
      <c r="E40" s="43"/>
      <c r="F40" s="44"/>
      <c r="G40" s="65" t="s">
        <v>29</v>
      </c>
      <c r="H40" s="68" t="s">
        <v>43</v>
      </c>
      <c r="I40" s="69"/>
      <c r="J40" s="97" t="s">
        <v>136</v>
      </c>
      <c r="K40" s="68"/>
      <c r="L40" s="96" t="s">
        <v>139</v>
      </c>
      <c r="M40" s="129" t="s">
        <v>190</v>
      </c>
      <c r="N40" s="130"/>
    </row>
    <row r="41" spans="1:14" ht="15.75" thickBot="1">
      <c r="A41" s="65"/>
      <c r="B41" s="103"/>
      <c r="C41" s="104"/>
      <c r="D41" s="106"/>
      <c r="E41" s="74"/>
      <c r="F41" s="75"/>
      <c r="G41" s="65"/>
      <c r="H41" s="105"/>
      <c r="I41" s="69"/>
      <c r="J41" s="97"/>
      <c r="K41" s="68"/>
      <c r="L41" s="96"/>
      <c r="M41" s="129"/>
      <c r="N41" s="130"/>
    </row>
    <row r="42" spans="1:14" ht="77.25" thickBot="1">
      <c r="A42" s="62"/>
      <c r="B42" s="62"/>
      <c r="C42" s="62"/>
      <c r="D42" s="38" t="s">
        <v>30</v>
      </c>
      <c r="E42" s="19" t="s">
        <v>54</v>
      </c>
      <c r="F42" s="20"/>
      <c r="G42" s="82" t="s">
        <v>33</v>
      </c>
      <c r="H42" s="93" t="s">
        <v>111</v>
      </c>
      <c r="I42" s="84"/>
      <c r="J42" s="97" t="s">
        <v>137</v>
      </c>
      <c r="K42" s="68"/>
      <c r="L42" s="96" t="s">
        <v>140</v>
      </c>
      <c r="M42" s="131" t="s">
        <v>191</v>
      </c>
      <c r="N42" s="132" t="s">
        <v>140</v>
      </c>
    </row>
    <row r="43" spans="1:14" ht="26.25" thickBot="1">
      <c r="A43" s="9" t="s">
        <v>31</v>
      </c>
      <c r="B43" s="28" t="s">
        <v>43</v>
      </c>
      <c r="C43" s="29"/>
      <c r="D43" s="38" t="s">
        <v>97</v>
      </c>
      <c r="E43" s="19" t="s">
        <v>43</v>
      </c>
      <c r="F43" s="20"/>
      <c r="G43" s="85" t="s">
        <v>34</v>
      </c>
      <c r="H43" s="86">
        <v>17000</v>
      </c>
      <c r="I43" s="87"/>
      <c r="J43" s="95" t="s">
        <v>138</v>
      </c>
      <c r="K43" s="68"/>
      <c r="L43" s="96" t="s">
        <v>141</v>
      </c>
      <c r="M43" s="131" t="s">
        <v>192</v>
      </c>
      <c r="N43" s="132" t="s">
        <v>140</v>
      </c>
    </row>
    <row r="44" spans="1:14" ht="84.75" thickBot="1">
      <c r="A44" s="6" t="s">
        <v>32</v>
      </c>
      <c r="B44" s="28"/>
      <c r="C44" s="29"/>
      <c r="D44" s="38" t="s">
        <v>98</v>
      </c>
      <c r="E44" s="19" t="s">
        <v>51</v>
      </c>
      <c r="F44" s="20"/>
      <c r="G44" s="85" t="s">
        <v>35</v>
      </c>
      <c r="H44" s="88"/>
      <c r="I44" s="89"/>
      <c r="J44" s="113" t="s">
        <v>33</v>
      </c>
      <c r="K44" s="83" t="s">
        <v>55</v>
      </c>
      <c r="L44" s="84" t="s">
        <v>120</v>
      </c>
      <c r="M44" s="131" t="s">
        <v>193</v>
      </c>
      <c r="N44" s="132" t="s">
        <v>140</v>
      </c>
    </row>
    <row r="45" spans="1:14" ht="90" thickBot="1">
      <c r="A45" s="10" t="s">
        <v>33</v>
      </c>
      <c r="B45" s="19" t="s">
        <v>55</v>
      </c>
      <c r="C45" s="20"/>
      <c r="D45" s="38" t="s">
        <v>99</v>
      </c>
      <c r="E45" s="19" t="s">
        <v>51</v>
      </c>
      <c r="F45" s="20"/>
      <c r="G45" s="90" t="s">
        <v>36</v>
      </c>
      <c r="H45" s="91" t="s">
        <v>56</v>
      </c>
      <c r="I45" s="92"/>
      <c r="J45" s="113" t="s">
        <v>34</v>
      </c>
      <c r="K45" s="86">
        <v>14000</v>
      </c>
      <c r="L45" s="87">
        <v>17000</v>
      </c>
      <c r="M45" s="131" t="s">
        <v>194</v>
      </c>
      <c r="N45" s="132" t="s">
        <v>140</v>
      </c>
    </row>
    <row r="46" spans="1:14" ht="108.75" thickBot="1">
      <c r="A46" s="10" t="s">
        <v>34</v>
      </c>
      <c r="B46" s="30">
        <f>B47*1.21</f>
        <v>18150</v>
      </c>
      <c r="C46" s="31"/>
      <c r="D46" s="113" t="s">
        <v>33</v>
      </c>
      <c r="E46" s="53" t="s">
        <v>55</v>
      </c>
      <c r="F46" s="54"/>
      <c r="J46" s="113" t="s">
        <v>35</v>
      </c>
      <c r="K46" s="88">
        <f>ROUND(K45/1.21,0)</f>
        <v>11570</v>
      </c>
      <c r="L46" s="89"/>
      <c r="M46" s="131" t="s">
        <v>195</v>
      </c>
      <c r="N46" s="132" t="s">
        <v>140</v>
      </c>
    </row>
    <row r="47" spans="1:14" ht="15.75" thickBot="1">
      <c r="A47" s="10" t="s">
        <v>35</v>
      </c>
      <c r="B47" s="32">
        <v>15000</v>
      </c>
      <c r="C47" s="33"/>
      <c r="D47" s="113" t="s">
        <v>34</v>
      </c>
      <c r="E47" s="30">
        <v>16000</v>
      </c>
      <c r="F47" s="31"/>
      <c r="J47" s="114" t="s">
        <v>36</v>
      </c>
      <c r="K47" s="91" t="s">
        <v>77</v>
      </c>
      <c r="L47" s="91" t="s">
        <v>77</v>
      </c>
      <c r="M47" s="131" t="s">
        <v>196</v>
      </c>
      <c r="N47" s="132" t="s">
        <v>197</v>
      </c>
    </row>
    <row r="48" spans="1:14" ht="15.75" thickBot="1">
      <c r="A48" s="62"/>
      <c r="B48" s="62"/>
      <c r="C48" s="62"/>
      <c r="D48" s="113" t="s">
        <v>35</v>
      </c>
      <c r="E48" s="32">
        <f>ROUND(E47/1.21,0)</f>
        <v>13223</v>
      </c>
      <c r="F48" s="33"/>
      <c r="M48" s="129" t="s">
        <v>198</v>
      </c>
      <c r="N48" s="130"/>
    </row>
    <row r="49" spans="4:14" ht="15.75" thickBot="1">
      <c r="D49" s="114" t="s">
        <v>36</v>
      </c>
      <c r="E49" s="34" t="s">
        <v>56</v>
      </c>
      <c r="F49" s="35"/>
      <c r="J49" s="55"/>
      <c r="K49" s="55"/>
      <c r="L49" s="55"/>
      <c r="M49" s="129"/>
      <c r="N49" s="130"/>
    </row>
    <row r="50" spans="1:14" ht="15.75" thickBot="1">
      <c r="A50"/>
      <c r="M50" s="131" t="s">
        <v>199</v>
      </c>
      <c r="N50" s="132" t="s">
        <v>152</v>
      </c>
    </row>
    <row r="51" spans="1:14" ht="15.75" thickBot="1">
      <c r="A51"/>
      <c r="M51" s="131" t="s">
        <v>200</v>
      </c>
      <c r="N51" s="132" t="s">
        <v>152</v>
      </c>
    </row>
    <row r="52" spans="13:14" ht="15.75" thickBot="1">
      <c r="M52" s="131" t="s">
        <v>201</v>
      </c>
      <c r="N52" s="132" t="s">
        <v>150</v>
      </c>
    </row>
    <row r="53" spans="13:14" ht="15">
      <c r="M53" s="138" t="s">
        <v>203</v>
      </c>
      <c r="N53" s="139">
        <v>20000</v>
      </c>
    </row>
  </sheetData>
  <mergeCells count="8">
    <mergeCell ref="K1:L1"/>
    <mergeCell ref="K2:L2"/>
    <mergeCell ref="B1:C1"/>
    <mergeCell ref="B2:C2"/>
    <mergeCell ref="E1:F1"/>
    <mergeCell ref="E2:F2"/>
    <mergeCell ref="H2:I2"/>
    <mergeCell ref="H1:I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Kováčová</dc:creator>
  <cp:keywords/>
  <dc:description/>
  <cp:lastModifiedBy>Jindřich Cinka</cp:lastModifiedBy>
  <dcterms:created xsi:type="dcterms:W3CDTF">2020-09-08T07:02:42Z</dcterms:created>
  <dcterms:modified xsi:type="dcterms:W3CDTF">2021-10-27T13:49:35Z</dcterms:modified>
  <cp:category/>
  <cp:version/>
  <cp:contentType/>
  <cp:contentStatus/>
</cp:coreProperties>
</file>