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defaultThemeVersion="124226"/>
  <bookViews>
    <workbookView xWindow="65416" yWindow="65416" windowWidth="20730" windowHeight="11160" activeTab="0"/>
  </bookViews>
  <sheets>
    <sheet name="Check list KPI" sheetId="12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Celkové_skóre_KPI_za....týden " sheetId="9" r:id="rId10"/>
    <sheet name="CKS_KPI_za měsíc...." sheetId="10" r:id="rId11"/>
  </sheets>
  <definedNames/>
  <calcPr calcId="191029"/>
  <extLst/>
</workbook>
</file>

<file path=xl/sharedStrings.xml><?xml version="1.0" encoding="utf-8"?>
<sst xmlns="http://schemas.openxmlformats.org/spreadsheetml/2006/main" count="262" uniqueCount="122">
  <si>
    <t>Checklist pro kontrolu KPI</t>
  </si>
  <si>
    <t>Žerotínovo nám. 3</t>
  </si>
  <si>
    <t>Žerotínovo nám. 1</t>
  </si>
  <si>
    <t>Údolní 35a</t>
  </si>
  <si>
    <t>LOGO</t>
  </si>
  <si>
    <t>Checklist pro kontrolu KPI Krajského úřadu Brno - Žerotínovo náměstí 1 a 3, Údolní 35a</t>
  </si>
  <si>
    <t>Budova/místo:</t>
  </si>
  <si>
    <t>Kontroloval:</t>
  </si>
  <si>
    <t>Datum:</t>
  </si>
  <si>
    <t>Přítomni:</t>
  </si>
  <si>
    <t>Čas kontroly:</t>
  </si>
  <si>
    <t xml:space="preserve">KPI 1 </t>
  </si>
  <si>
    <t xml:space="preserve">Kanceláře </t>
  </si>
  <si>
    <t>Parametr</t>
  </si>
  <si>
    <t>Název:</t>
  </si>
  <si>
    <t>Popis parametru</t>
  </si>
  <si>
    <t>Bodové ohodnocení</t>
  </si>
  <si>
    <t>Počet kontrolovaných ploch</t>
  </si>
  <si>
    <t>Počet možných bodů</t>
  </si>
  <si>
    <t>Počet získaných bodů</t>
  </si>
  <si>
    <t>Podlaha</t>
  </si>
  <si>
    <t>Plocha tvrdých podlah musí být viditelně beze šmouh, prachu, tmavých skvrn a pruhů. Plocha koberců nesmí být s tmavými cestami a pruhy, nesmí se vyskytovat staré skvrny.</t>
  </si>
  <si>
    <t>Dveře, prosklenné plochy,zrcadla</t>
  </si>
  <si>
    <t>Plocha dveří, skleněných ploch a zrcadel vč. rámů musí být beze šmouh, souvislých ploch prachových částic, nesmí lepit ( a to ani kliky) a bez ohmatů (lze připustit lokální ohmaty prstů kolem kliky, ale nejvíce v množství 5% plochy).  Skleněné plochy jsou lesklé, bez šmouh a ohmatů. Dotykové plochy jsou prosté mikrobů a plísní.</t>
  </si>
  <si>
    <t>Stoly a nábytek, židle,kancelářská technika, zařizovací předměty,zařízení umístěné na stěnách</t>
  </si>
  <si>
    <t>Plochy musí být prosté souvislého prachu, bez ohmatů, skvrn a šmouh. Nelepí. Čalouněný nábytek je celkově bez usazeného prachu a starých skvrn.</t>
  </si>
  <si>
    <t>Odpadní koše vč. skartovaček</t>
  </si>
  <si>
    <t>Odpadní koše jsou čisté, bez skvrn i šmouh, nepáchnou, vnitřní části jsou suché a nevykazují známky plísní. Uvnitř jsou nepoškozené čisté sáčky. Naplnění odpovídá periodě úklidu.</t>
  </si>
  <si>
    <t xml:space="preserve">Vypínače, zásuvky a kliky, dotyková místa </t>
  </si>
  <si>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Arial"/>
        <family val="2"/>
      </rPr>
      <t>Plochy nelepí, jsou čisté, bez skvrn a prachových částic. Nejsou známky barevných změn. Dotykové plochy jsou prosté mikrobů a plísní.</t>
    </r>
  </si>
  <si>
    <t>Parapety, kabelové kanály, hlásiče, info.tabule, hasící přístroje, otopná tělesa, klimatizační vstupy, kryty světelných zdrojů lamp</t>
  </si>
  <si>
    <t>Plochy nelepí, jsou bez skvrn a prachových částic, ohmatů,mrtvých živočichů. V prostorách nejsou pavučiny.</t>
  </si>
  <si>
    <t>Umyvadla,dřezy, vodovodní baterie</t>
  </si>
  <si>
    <t>Umyvadla a obklady jsou prosté prachu, šmouh, zaschlých okapů od mýdel, prosté zaschlých kapek vytvářejících vodní kámen, vodního kamene na a u baterií i výpustí. Plochy jsou prosté rezatých skvrn a nálepek. Dotykové plochy jsou prosté mikrobů a plísní. Zásobníky na ručníky a mýdlo jsou prosté prachu (i uvnitř), jsou viditelně beze šmouh a skvrn, nevykazují známky zaschlého vodního kamene. Zásobníky jsou naplněny minimálně ze 2/3.</t>
  </si>
  <si>
    <t>Celkový počet bodů</t>
  </si>
  <si>
    <t>Celkové kontrolní skóre</t>
  </si>
  <si>
    <t>KPI 2</t>
  </si>
  <si>
    <t>Zasedací místnosti, zasedací sál zastupitelstva</t>
  </si>
  <si>
    <t>Plocha tvrdých podlah musí být viditelně beze šmouh, prachu , tmavých skvrn, odpadků, hrubých nečistot a pruhů. Plocha koberců nesmí být s tmavými cestami a pruhy, nesmí se vyskytovat staré skvrny.</t>
  </si>
  <si>
    <t>Dveře, prosklenné plochy,zrcadla, skleněné stoly</t>
  </si>
  <si>
    <t>Plocha dveří, skleněných ploch a zrcadel vč. rámů musí být beze šmouh, souvislých ploch prachových částic, nesmí lepit ( a to ani kliky) a bez ohmatů (lze připustit lokální ohmaty prstů kolem kliky, ale nejvíce v množství 5% plochy).  Skleněné plochy jsou lesklé. Dotykové plochy jsou prosté mikrobů a plísní.</t>
  </si>
  <si>
    <t>Křesla, židle, dřevěný lakovaný a laminátový nábytek, kancelářská technika, zařizovací předměty, zařízení umístěné na stěnách</t>
  </si>
  <si>
    <t>Plochy musí být prosté souvislého prachu, bez ohmatů, skvrn a šmouh, odpadků a hrubých nečistot. Nelepí. Čalouněný nábytek je celkově bez usazeného prachu a starých skvrn.</t>
  </si>
  <si>
    <t xml:space="preserve">Odpadní koše </t>
  </si>
  <si>
    <t>Vypínače, zásuvky a kliky, dotyková místa</t>
  </si>
  <si>
    <t>Umyvadla, vodovodní baterie</t>
  </si>
  <si>
    <t>Dřevěné obklady, ozdoby žlutý kov</t>
  </si>
  <si>
    <t>Plochy musí být prosté souvislého prachu, bez ohmatů, skvrn a šmouh, odpadků a hrubých nečistot. Nelepí. Kovové ozdoby jsou prosté prachových částic a jsou lesklé.</t>
  </si>
  <si>
    <t>Parapety, audiovizuální technika,kabelové kanály, hlasovací zařízení, hlásiče, info.tabule, hasící přístroje, otopná tělesa, klimatizační vstupy, kryty světelných zdrojů lamp</t>
  </si>
  <si>
    <t>Závod/místo:</t>
  </si>
  <si>
    <t>KPI 3</t>
  </si>
  <si>
    <t>Garáže</t>
  </si>
  <si>
    <t>Plocha tvrdých podlah musí být viditelně beze šmouh, prachu , tmavých skvrn, odpadků, hrubých nečistot a pruhů.</t>
  </si>
  <si>
    <t>Dveře, prosklenné a plastové plochy</t>
  </si>
  <si>
    <t>Plocha dveří, skleněných ploch vč. rámů musí být beze šmouh, souvislých ploch prachových částic, nesmí lepit ( a to ani kliky) a bez ohmatů (lze připustit lokální ohmaty prstů kolem kliky, ale nejvíce v množství 20 % plochy).  Skleněné plochy jsou lesklé. Dotykové plochy jsou prosté mikrobů a plísní.</t>
  </si>
  <si>
    <t>Obklady stěn, příčky, vnější plochy nábytku, zařízení umístěné na stěnách</t>
  </si>
  <si>
    <t xml:space="preserve">Plochy musí být prosté souvislého prachu, bez ohmatů, skvrn a šmouh, odpadků a hrubých nečistot. Nelepí. </t>
  </si>
  <si>
    <t>Umyvadla a výlevky, vodovodní baterie a kohouty, odkapávací mřížky</t>
  </si>
  <si>
    <t>Umyvadla a obklady jsou prosté prachu, šmouh, zaschlých okapů  a vodního kamene na a u baterií i výpustí. Plochy jsou prosté rezatých skvrn a nálepek. Dotykové plochy jsou prosté mikrobů a plísní. Zásobníky jsou prosté prachu (i uvnitř), jsou viditelně beze šmouh a skvrn, nevykazují známky zaschlého vodního kamene. Zásobníky jsou naplněny minimálně ze 2/3.</t>
  </si>
  <si>
    <t>Parapety, schodiště, zábradlí, kabelové kanály, hlásiče, info.tabule, hasící přístroje, otopná tělesa, klimatizační vstupy, kryty světelných zdrojů lamp</t>
  </si>
  <si>
    <t>KPI 4</t>
  </si>
  <si>
    <t>Sociální zařízení a kuchyňky</t>
  </si>
  <si>
    <t xml:space="preserve">Plocha musí být viditelně beze šmouh, prachu , tmavých skvrn a pruhů, nesmí být kluzká, a to jak v ploše, tak i u soklů a lišt. </t>
  </si>
  <si>
    <t>Dveře, stoly, židle, prosklenné plochy a zrcadla</t>
  </si>
  <si>
    <t>Plocha dveří, stolů, židlí a skleněných ploch vč. rámů musí být beze šmouh, souvislých ploch prachových částic, nesmí lepit ( a to ani kliky) a bez ohmatů (lze připustit lokální ohmaty prstů kolem kliky, ale nejvíce v množství 5% plochy). Dotykové plochy jsou prosté mikrobů a plísní.Na plochách nejsou nežádoucí nápisy.</t>
  </si>
  <si>
    <t>Obklady stěn do výše 2 m, příčky,nábytek, zařízení umístěné na stěnách</t>
  </si>
  <si>
    <t>Vypínače, zásuvky a kliky, dotyková místa, zásobníky hygienického materiálu</t>
  </si>
  <si>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Arial"/>
        <family val="2"/>
      </rPr>
      <t>Plochy nelepí, jsou čisté, bez skvrn a prachových částic. Nejsou známky barevných změn. Dotykové plochy jsou prosté mikrobů a plísní. Zásobníky na toaletní papír, ručníky a mýdlo jsou prosté prachu (i uvnitř), jsou viditelně beze šmouh a skvrn, nevykazují známky zaschlého vodního kamene a plísně. Zásobníky jsou doplněny a naplněny minimálně ze 2/3.</t>
    </r>
  </si>
  <si>
    <t>Umyvadla, vodovodní baterie, sprchy</t>
  </si>
  <si>
    <t>Umyvadla a obklady jsou prosté prachu, šmouh, zaschlých okapů od mýdel, prosté zaschlých kapek vytvářejících vodní kámen, vodního kamene na a u baterií i výpustí. Plochy jsou prosté rezatých skvrn a nálepek. Dotykové plochy jsou prosté mikrobů a plísní. Zásobníky na ručníky a mýdlo jsou prosté prachu (i uvnitř), jsou viditelně beze šmouh a skvrn, nevykazují známky zaschlého vodního kamene. </t>
  </si>
  <si>
    <t>Pisoáry, WC mísy</t>
  </si>
  <si>
    <t>Plochy musí být prosté skvrn od výkalů a nečistot, prachových částic, vnitřní části nesmí být zašedlé a s rezavými skvrnami, pod límcem nesmí být minerální a močové usazeniny. Dotykové plochy jsou prosté mikrobů a plísní. WC souprava (štětka a stojánek musí být čisté, nepáchnou a štětka propláchnutá.</t>
  </si>
  <si>
    <t>Kuchyňské linky vč. dřezu, mikrovlnné trouby, konvice, kávovary a lednice</t>
  </si>
  <si>
    <t>Plochy musí být prosté souvislého prachu, bez ohmatů, mastnot, skvrn a šmouh. Nesmí lepit. Kuchyňské přístroje nevykazují známky mastnost, zbytků potravin, ohmatků.Dřez je bez zaschlých kapek vytvářejících vodní kámen, vodního kamene (na a u baterií )i výpustí. Varné konvice jsou bez usazeného vodního kamene.Povrchy jsou prosté mikrobů a plísní.</t>
  </si>
  <si>
    <t>Odpady</t>
  </si>
  <si>
    <t>Odpady nepáchnou, plně odtékají</t>
  </si>
  <si>
    <t>Parapety, kabelové kanály, hlásiče, info.tabule, hasící přístroje, otopná tělesa, klimatizační vstupy, kryty světelných zdrojů</t>
  </si>
  <si>
    <t>Plochy nelepí, jsou bez skvrn a prachových částic, ohmatů,mrtvých živočichů. V prostoru nejsou pavučiny.</t>
  </si>
  <si>
    <t>KPI 5</t>
  </si>
  <si>
    <t>Vchody, chodby, komunikace, schodiště, výtahy, recepce</t>
  </si>
  <si>
    <t>Podlaha včetně rohoží</t>
  </si>
  <si>
    <t>Plocha tvrdých podlah vč. schodiště musí být viditelně beze šmouh, prachu , tmavých skvrn a pruhů jak v ploše tak na soklech a lištách. Plochy historické dlažby musí být udržovány strojem a dočišťovány ručně takovým způsobem, aby nebyly poškozován ani povrch ani podloží.Plocha koberců a textilních rohoží nesmí být s tmavými cestami, pískem a pruhy, nesmí se na nich vyskytovat staré skvrny. Plocha gumových rohoží musí být prostá volných nečistot, vody, listí a sněhu, musí být čistá.Plochy nesmí klouzat, lepit a nesmí na nich být hrubé nečistoty.Plocha koberců nesmí být s tmavými cestami a pruhy, nesmí se vyskytovat staré skvrny.</t>
  </si>
  <si>
    <t>Dveře, zařizovací předměty, vstupní brány,výtahy, prosklenné plochy, obklady stěn do výše 2 m a zařízení umístěné na stěnách</t>
  </si>
  <si>
    <t>Plocha  vč. rámů musí být beze šmouh, souvislých ploch prachových částic, nesmí lepit ( a to ani kliky a dotyková místa) a bez ohmatů (lze připustit lokální ohmaty prstů kolem kliky a dotykových míst, ale nejvíce v množství 5% plochy). Dotykové plochy jsou prosté mikrobů a plísní. Skleněné plochy jsou celoplošně lesklé a bez ohmatů a šmouh.</t>
  </si>
  <si>
    <t>Stoly a nábytek vč. čalouněného, židle, zábradlí, kamerový systém, vršky sloupů</t>
  </si>
  <si>
    <t xml:space="preserve">Plochy musí být prosté souvislého prachu, bez ohmatů, skvrn a šmouh.Nesmí lepit. </t>
  </si>
  <si>
    <t>Odpadní koše vč.na tříděný odpad</t>
  </si>
  <si>
    <r>
      <t>Vypínače,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zásuvky</t>
    </r>
    <r>
      <rPr>
        <b/>
        <sz val="11"/>
        <color rgb="FF000000"/>
        <rFont val="Calibri"/>
        <family val="2"/>
      </rPr>
      <t xml:space="preserve"> a kliky, dotyková místa </t>
    </r>
  </si>
  <si>
    <t>Parapety, kabelové kanály, hlásiče, květináče, info.tabule, hasící přístroje, otopná tělesa, klimatizační vstupy, zásobníky vody, kryty světelných zdrojů lamp</t>
  </si>
  <si>
    <t>KPI6</t>
  </si>
  <si>
    <t>Technická zázemí, strojovny, sklady a archivy</t>
  </si>
  <si>
    <t>Plocha tvrdých podlah musí být viditelně beze šmouh, prachu , tmavých skvrn a pruhů. Na plochách je možný výskyt lokálních nečistot v době mezi úklidy do 20% ploch.</t>
  </si>
  <si>
    <t>Dveře</t>
  </si>
  <si>
    <t>Plocha dveří vč. rámů musí být beze šmouh, souvislých ploch prachových částic, nesmí lepit .</t>
  </si>
  <si>
    <t>Rozvody, rozvodové skříně, regály,posuvné systémy,parapety, kabelové kanály, hlásiče, info.tabule, hasící přístroje, otopná tělesa, klimatizační vstupy, kryty osvětlení</t>
  </si>
  <si>
    <t>Plochy nelepí, jsou bez větších skvrn a souvislé vrstvy prachových částic, ohmatů,mrtvých živočichů. V prostoru nejsou pavučiny. Plochy nelepí.</t>
  </si>
  <si>
    <t>KPI 7</t>
  </si>
  <si>
    <t>Venkovní komunikace, vjezdy a průjezdy</t>
  </si>
  <si>
    <t>Schodiště, vstupy budov</t>
  </si>
  <si>
    <t>Plocha tvrdých podlah musí být viditelně beze šmouh, prachu , tmavých skvrn a pruhů jak v ploše, tak na soklech a lištách. Na plochách nesmí být hrubé nečistoty a odpadky.</t>
  </si>
  <si>
    <t>Dveře a prosklenné plochy</t>
  </si>
  <si>
    <t>Plocha dveří a skleněných ploch vč. rámů musí být beze šmouh, souvislých ploch prachových částic, nesmí lepit ( a to ani kliky) a bez ohmatů (lze připustit lokální ohmaty prstů kolem kliky, ale nejvíce v množství 5% plochy). Dotykové plochy jsou prosté mikrobů a plísní.</t>
  </si>
  <si>
    <t>Odpadní koše</t>
  </si>
  <si>
    <t>KPI 8</t>
  </si>
  <si>
    <t>Speciální práce</t>
  </si>
  <si>
    <t>Generální úklid vnitřních ploch</t>
  </si>
  <si>
    <t>Plochy jsou zcela bez prachových částic, omyté a lesklé, a to na všech typech zařizovacích i zabudovaných předmětů, stavebních částech ploch. Světla jsou očištěna od prachu, mrtvých živočichů a kryty omyty. Podlahové plochy jsou hloubkově vyčištěny, jsou pohledově jednotné, bez skvrn a nečistot.</t>
  </si>
  <si>
    <t>Impregnace historické dlažby, slinuté dlažby a žuly</t>
  </si>
  <si>
    <t>Plocha tvrdých podlah bude celoplošně vyčištena vč. rohů, lišt a soklů. Nesmí se vyskytovat skvrny, šmouhy a jiné nečistoty. Celoplošně budou plochy zaimpregnovány tak, aby po době uschnutí se na ploše tvořily kapky, které se nevpíjí do povrchu. Plocha bude celoplošně jednotná vč. soklů a lišt. Historická dlažba a žula nesmí změnit vzhled, může dojít pouze k prokreslení povrchu.</t>
  </si>
  <si>
    <t>Voskování PVC a linoleí</t>
  </si>
  <si>
    <t xml:space="preserve">Plocha tvrdých podlah bude celoplošně vyčištena vč. rohů, lišt a soklů. Nesmí se vyskytovat skvrny, odlišné barevné plochy a jiné nečistoty. Celoplošně budou naneseny 4 vrstvy metalického vosku. Plocha bude celoplošně jednotná a lesklá vč. soklů a lišt </t>
  </si>
  <si>
    <t>Mytí oken</t>
  </si>
  <si>
    <t>Rámy a parapety oken budou po umytí prosté prachových nánosů, odumřelého hmyzu a ostatních usazenin a skvrn. Skleněné plochy budou ze všech stran čisté a lesklé a bez šmouh. Žaluzie budou bez prachových částic a usazenin.</t>
  </si>
  <si>
    <t>Čištění koberců</t>
  </si>
  <si>
    <t>Kobercové plochy po vyčištění musí být bez stop po prachových usazeninách jak v ploše, tak na soklech a v rozích. Po vyschnutí plochy nesmí být viditelné tzv. cestičky a skvrny. Koberec musí být jednotného vzhledu.</t>
  </si>
  <si>
    <t>Čištění tvrdých podlah podlahovým automatem a jednokotoučovým podlahovým strojem</t>
  </si>
  <si>
    <t>Podlahové plochy budou zbaveny usazenín a tmavých skrn i průhů. Celá plocha bude čistá, bez viditelných šmouh a skvrn. Bude použito ruční dočištění u strojem nepřístupných míst.</t>
  </si>
  <si>
    <t xml:space="preserve">Celkové kontrolní skóre KPI </t>
  </si>
  <si>
    <t xml:space="preserve">Celkové kontrolní skóre </t>
  </si>
  <si>
    <t>Celkové kontrolní skóre KPI za měsíc…….</t>
  </si>
  <si>
    <t>Týden č.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</si>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</sst>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sz val="7"/>
      <color rgb="FF000000"/>
      <name val="Times New Roman"/>
      <family val="1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6"/>
      <color rgb="FF00000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Protection="1">
      <protection locked="0"/>
    </xf>
    <xf numFmtId="9" fontId="0" fillId="0" borderId="1" xfId="20" applyBorder="1"/>
    <xf numFmtId="0" fontId="3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3" xfId="0" applyFont="1" applyBorder="1"/>
    <xf numFmtId="0" fontId="0" fillId="0" borderId="4" xfId="0" applyBorder="1"/>
    <xf numFmtId="0" fontId="0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7:I21"/>
  <sheetViews>
    <sheetView tabSelected="1" workbookViewId="0" topLeftCell="A4">
      <selection activeCell="A17" sqref="A17:I17"/>
    </sheetView>
  </sheetViews>
  <sheetFormatPr defaultColWidth="9.140625" defaultRowHeight="15"/>
  <sheetData>
    <row r="17" spans="1:9" ht="21">
      <c r="A17" s="19" t="s">
        <v>0</v>
      </c>
      <c r="B17" s="19"/>
      <c r="C17" s="19"/>
      <c r="D17" s="19"/>
      <c r="E17" s="19"/>
      <c r="F17" s="19"/>
      <c r="G17" s="19"/>
      <c r="H17" s="19"/>
      <c r="I17" s="19"/>
    </row>
    <row r="18" spans="1:9" ht="21">
      <c r="A18" s="18"/>
      <c r="B18" s="18"/>
      <c r="C18" s="18"/>
      <c r="D18" s="18"/>
      <c r="E18" s="18"/>
      <c r="F18" s="18"/>
      <c r="G18" s="18"/>
      <c r="H18" s="18"/>
      <c r="I18" s="18"/>
    </row>
    <row r="19" spans="1:9" ht="15">
      <c r="A19" s="20" t="s">
        <v>1</v>
      </c>
      <c r="B19" s="20"/>
      <c r="C19" s="20"/>
      <c r="D19" s="20"/>
      <c r="E19" s="20"/>
      <c r="F19" s="20"/>
      <c r="G19" s="20"/>
      <c r="H19" s="20"/>
      <c r="I19" s="20"/>
    </row>
    <row r="20" spans="1:9" ht="15">
      <c r="A20" s="20" t="s">
        <v>2</v>
      </c>
      <c r="B20" s="20"/>
      <c r="C20" s="20"/>
      <c r="D20" s="20"/>
      <c r="E20" s="20"/>
      <c r="F20" s="20"/>
      <c r="G20" s="20"/>
      <c r="H20" s="20"/>
      <c r="I20" s="20"/>
    </row>
    <row r="21" spans="1:9" ht="15">
      <c r="A21" s="20" t="s">
        <v>3</v>
      </c>
      <c r="B21" s="20"/>
      <c r="C21" s="20"/>
      <c r="D21" s="20"/>
      <c r="E21" s="20"/>
      <c r="F21" s="20"/>
      <c r="G21" s="20"/>
      <c r="H21" s="20"/>
      <c r="I21" s="20"/>
    </row>
  </sheetData>
  <mergeCells count="4">
    <mergeCell ref="A17:I17"/>
    <mergeCell ref="A19:I19"/>
    <mergeCell ref="A20:I20"/>
    <mergeCell ref="A21:I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4"/>
  <sheetViews>
    <sheetView workbookViewId="0" topLeftCell="A1">
      <selection activeCell="C36" sqref="C36"/>
    </sheetView>
  </sheetViews>
  <sheetFormatPr defaultColWidth="9.140625" defaultRowHeight="15"/>
  <cols>
    <col min="1" max="1" width="25.421875" style="0" customWidth="1"/>
    <col min="2" max="2" width="20.7109375" style="0" customWidth="1"/>
    <col min="3" max="3" width="9.140625" style="0" customWidth="1"/>
  </cols>
  <sheetData>
    <row r="1" ht="15">
      <c r="A1" s="1" t="s">
        <v>117</v>
      </c>
    </row>
    <row r="2" spans="1:2" ht="15">
      <c r="A2" s="5" t="s">
        <v>18</v>
      </c>
      <c r="B2" s="5" t="s">
        <v>19</v>
      </c>
    </row>
    <row r="3" spans="1:2" ht="15">
      <c r="A3" s="5">
        <f>1!F14+2!F15+3!F14+4!F17+5!F13+6!F11+7!F11</f>
        <v>46</v>
      </c>
      <c r="B3" s="5">
        <f>1!G14+2!G15+3!G14+4!G17+5!G13+6!G11+7!G11</f>
        <v>0</v>
      </c>
    </row>
    <row r="4" spans="1:2" ht="15">
      <c r="A4" s="2" t="s">
        <v>118</v>
      </c>
      <c r="B4" s="9">
        <f>IMDIV(B3,A3)*1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9"/>
  <sheetViews>
    <sheetView workbookViewId="0" topLeftCell="A1">
      <selection activeCell="C36" sqref="C36"/>
    </sheetView>
  </sheetViews>
  <sheetFormatPr defaultColWidth="9.140625" defaultRowHeight="15"/>
  <cols>
    <col min="2" max="2" width="25.140625" style="0" customWidth="1"/>
    <col min="3" max="3" width="27.00390625" style="0" customWidth="1"/>
  </cols>
  <sheetData>
    <row r="1" spans="1:2" ht="15">
      <c r="A1" s="1" t="s">
        <v>119</v>
      </c>
      <c r="B1" s="1"/>
    </row>
    <row r="2" spans="1:3" ht="15">
      <c r="A2" s="16" t="s">
        <v>120</v>
      </c>
      <c r="B2" s="14" t="s">
        <v>18</v>
      </c>
      <c r="C2" s="5" t="s">
        <v>19</v>
      </c>
    </row>
    <row r="3" spans="1:3" ht="15">
      <c r="A3" s="16"/>
      <c r="B3" s="14"/>
      <c r="C3" s="5"/>
    </row>
    <row r="4" spans="1:3" ht="15">
      <c r="A4" s="16"/>
      <c r="B4" s="14"/>
      <c r="C4" s="5"/>
    </row>
    <row r="5" spans="1:3" ht="15">
      <c r="A5" s="16"/>
      <c r="B5" s="14"/>
      <c r="C5" s="5"/>
    </row>
    <row r="6" spans="1:3" ht="15">
      <c r="A6" s="16"/>
      <c r="B6" s="14"/>
      <c r="C6" s="5"/>
    </row>
    <row r="7" spans="1:3" ht="15">
      <c r="A7" s="16"/>
      <c r="B7" s="14"/>
      <c r="C7" s="5"/>
    </row>
    <row r="8" spans="1:3" ht="15">
      <c r="A8" s="16" t="s">
        <v>121</v>
      </c>
      <c r="B8" s="14">
        <f>SUM(B3:B7)</f>
        <v>0</v>
      </c>
      <c r="C8" s="5">
        <f>SUM(C3:C7)</f>
        <v>0</v>
      </c>
    </row>
    <row r="9" spans="1:3" ht="15">
      <c r="A9" s="16"/>
      <c r="B9" s="15" t="s">
        <v>118</v>
      </c>
      <c r="C9" s="9" t="e">
        <f>IMDIV(C8,B8)*1</f>
        <v>#NUM!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  <ignoredErrors>
    <ignoredError sqref="C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5"/>
  <sheetViews>
    <sheetView workbookViewId="0" topLeftCell="A1">
      <selection activeCell="C9" sqref="C9"/>
    </sheetView>
  </sheetViews>
  <sheetFormatPr defaultColWidth="9.140625" defaultRowHeight="15"/>
  <cols>
    <col min="1" max="1" width="9.140625" style="0" customWidth="1"/>
    <col min="2" max="2" width="26.7109375" style="0" customWidth="1"/>
    <col min="3" max="3" width="35.00390625" style="0" customWidth="1"/>
    <col min="4" max="4" width="12.421875" style="0" customWidth="1"/>
    <col min="5" max="5" width="9.140625" style="0" customWidth="1"/>
  </cols>
  <sheetData>
    <row r="1" spans="1:3" ht="15">
      <c r="A1" t="s">
        <v>4</v>
      </c>
      <c r="C1" t="s">
        <v>5</v>
      </c>
    </row>
    <row r="2" spans="1:4" ht="15">
      <c r="A2" t="s">
        <v>6</v>
      </c>
      <c r="D2" t="s">
        <v>7</v>
      </c>
    </row>
    <row r="3" spans="1:4" ht="15">
      <c r="A3" t="s">
        <v>8</v>
      </c>
      <c r="D3" t="s">
        <v>9</v>
      </c>
    </row>
    <row r="4" ht="15">
      <c r="A4" t="s">
        <v>10</v>
      </c>
    </row>
    <row r="5" spans="1:2" ht="15">
      <c r="A5" s="1" t="s">
        <v>11</v>
      </c>
      <c r="B5" s="1" t="s">
        <v>12</v>
      </c>
    </row>
    <row r="6" spans="1:7" ht="60">
      <c r="A6" s="2" t="s">
        <v>13</v>
      </c>
      <c r="B6" s="2" t="s">
        <v>14</v>
      </c>
      <c r="C6" s="2" t="s">
        <v>15</v>
      </c>
      <c r="D6" s="3" t="s">
        <v>16</v>
      </c>
      <c r="E6" s="3" t="s">
        <v>17</v>
      </c>
      <c r="F6" s="3" t="s">
        <v>18</v>
      </c>
      <c r="G6" s="3" t="s">
        <v>19</v>
      </c>
    </row>
    <row r="7" spans="1:7" ht="85.5">
      <c r="A7" s="2">
        <v>1</v>
      </c>
      <c r="B7" s="2" t="s">
        <v>20</v>
      </c>
      <c r="C7" s="4" t="s">
        <v>21</v>
      </c>
      <c r="D7" s="5">
        <v>1</v>
      </c>
      <c r="E7" s="5"/>
      <c r="F7" s="5">
        <f aca="true" t="shared" si="0" ref="F7:F13">PRODUCT(D7:E7)</f>
        <v>1</v>
      </c>
      <c r="G7" s="5"/>
    </row>
    <row r="8" spans="1:7" ht="156.75">
      <c r="A8" s="2">
        <v>2</v>
      </c>
      <c r="B8" s="3" t="s">
        <v>22</v>
      </c>
      <c r="C8" s="4" t="s">
        <v>23</v>
      </c>
      <c r="D8" s="5">
        <v>1</v>
      </c>
      <c r="E8" s="5"/>
      <c r="F8" s="5">
        <f t="shared" si="0"/>
        <v>1</v>
      </c>
      <c r="G8" s="5"/>
    </row>
    <row r="9" spans="1:7" ht="72">
      <c r="A9" s="2">
        <v>3</v>
      </c>
      <c r="B9" s="3" t="s">
        <v>24</v>
      </c>
      <c r="C9" s="6" t="s">
        <v>25</v>
      </c>
      <c r="D9" s="5">
        <v>1</v>
      </c>
      <c r="E9" s="5"/>
      <c r="F9" s="5">
        <f t="shared" si="0"/>
        <v>1</v>
      </c>
      <c r="G9" s="5"/>
    </row>
    <row r="10" spans="1:7" ht="93" customHeight="1">
      <c r="A10" s="2">
        <v>4</v>
      </c>
      <c r="B10" s="2" t="s">
        <v>26</v>
      </c>
      <c r="C10" s="4" t="s">
        <v>27</v>
      </c>
      <c r="D10" s="5">
        <v>1</v>
      </c>
      <c r="E10" s="5"/>
      <c r="F10" s="5">
        <f t="shared" si="0"/>
        <v>1</v>
      </c>
      <c r="G10" s="5"/>
    </row>
    <row r="11" spans="1:7" ht="57">
      <c r="A11" s="2">
        <v>5</v>
      </c>
      <c r="B11" s="3" t="s">
        <v>28</v>
      </c>
      <c r="C11" s="4" t="s">
        <v>29</v>
      </c>
      <c r="D11" s="5">
        <v>1</v>
      </c>
      <c r="E11" s="5"/>
      <c r="F11" s="5">
        <f t="shared" si="0"/>
        <v>1</v>
      </c>
      <c r="G11" s="5"/>
    </row>
    <row r="12" spans="1:7" ht="75">
      <c r="A12" s="2">
        <v>6</v>
      </c>
      <c r="B12" s="3" t="s">
        <v>30</v>
      </c>
      <c r="C12" s="6" t="s">
        <v>31</v>
      </c>
      <c r="D12" s="5">
        <v>1</v>
      </c>
      <c r="E12" s="5"/>
      <c r="F12" s="5">
        <f t="shared" si="0"/>
        <v>1</v>
      </c>
      <c r="G12" s="5"/>
    </row>
    <row r="13" spans="1:10" ht="195">
      <c r="A13" s="2">
        <v>7</v>
      </c>
      <c r="B13" s="3" t="s">
        <v>32</v>
      </c>
      <c r="C13" s="7" t="s">
        <v>33</v>
      </c>
      <c r="D13" s="5">
        <v>1</v>
      </c>
      <c r="E13" s="5"/>
      <c r="F13" s="5">
        <f t="shared" si="0"/>
        <v>1</v>
      </c>
      <c r="G13" s="5"/>
      <c r="J13" s="8"/>
    </row>
    <row r="14" spans="1:7" ht="15">
      <c r="A14" s="2"/>
      <c r="B14" s="3" t="s">
        <v>34</v>
      </c>
      <c r="C14" s="7"/>
      <c r="D14" s="5"/>
      <c r="E14" s="5"/>
      <c r="F14" s="5">
        <f>SUM(F7:F13)</f>
        <v>7</v>
      </c>
      <c r="G14" s="5">
        <f>SUM(G7:G13)</f>
        <v>0</v>
      </c>
    </row>
    <row r="15" spans="1:7" ht="15">
      <c r="A15" s="2"/>
      <c r="B15" s="3" t="s">
        <v>35</v>
      </c>
      <c r="C15" s="7"/>
      <c r="D15" s="5"/>
      <c r="E15" s="5"/>
      <c r="F15" s="5"/>
      <c r="G15" s="9">
        <f>IMDIV(G14,F14)*1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9" r:id="rId1"/>
  <headerFooter>
    <oddHeader>&amp;RPříloha č.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6"/>
  <sheetViews>
    <sheetView workbookViewId="0" topLeftCell="A10">
      <selection activeCell="C36" sqref="C36"/>
    </sheetView>
  </sheetViews>
  <sheetFormatPr defaultColWidth="9.140625" defaultRowHeight="15"/>
  <cols>
    <col min="1" max="1" width="9.140625" style="0" customWidth="1"/>
    <col min="2" max="2" width="26.57421875" style="0" customWidth="1"/>
    <col min="3" max="3" width="31.421875" style="0" customWidth="1"/>
    <col min="4" max="4" width="11.7109375" style="0" customWidth="1"/>
    <col min="5" max="5" width="9.140625" style="0" customWidth="1"/>
  </cols>
  <sheetData>
    <row r="1" spans="1:3" ht="15">
      <c r="A1" t="s">
        <v>4</v>
      </c>
      <c r="C1" t="s">
        <v>5</v>
      </c>
    </row>
    <row r="2" spans="1:4" ht="15">
      <c r="A2" t="s">
        <v>6</v>
      </c>
      <c r="D2" t="s">
        <v>7</v>
      </c>
    </row>
    <row r="3" spans="1:4" ht="15">
      <c r="A3" t="s">
        <v>8</v>
      </c>
      <c r="D3" t="s">
        <v>9</v>
      </c>
    </row>
    <row r="4" ht="15">
      <c r="A4" t="s">
        <v>10</v>
      </c>
    </row>
    <row r="5" spans="1:2" ht="15">
      <c r="A5" s="1" t="s">
        <v>36</v>
      </c>
      <c r="B5" s="1" t="s">
        <v>37</v>
      </c>
    </row>
    <row r="6" spans="1:7" ht="60">
      <c r="A6" s="2" t="s">
        <v>13</v>
      </c>
      <c r="B6" s="2" t="s">
        <v>14</v>
      </c>
      <c r="C6" s="2" t="s">
        <v>15</v>
      </c>
      <c r="D6" s="3" t="s">
        <v>16</v>
      </c>
      <c r="E6" s="3" t="s">
        <v>17</v>
      </c>
      <c r="F6" s="3" t="s">
        <v>18</v>
      </c>
      <c r="G6" s="3" t="s">
        <v>19</v>
      </c>
    </row>
    <row r="7" spans="1:7" ht="114">
      <c r="A7" s="2">
        <v>1</v>
      </c>
      <c r="B7" s="2" t="s">
        <v>20</v>
      </c>
      <c r="C7" s="4" t="s">
        <v>38</v>
      </c>
      <c r="D7" s="5">
        <v>1</v>
      </c>
      <c r="E7" s="5"/>
      <c r="F7" s="5">
        <f aca="true" t="shared" si="0" ref="F7:F14">PRODUCT(D7:E7)</f>
        <v>1</v>
      </c>
      <c r="G7" s="5"/>
    </row>
    <row r="8" spans="1:7" ht="156.75">
      <c r="A8" s="2">
        <v>2</v>
      </c>
      <c r="B8" s="3" t="s">
        <v>39</v>
      </c>
      <c r="C8" s="4" t="s">
        <v>40</v>
      </c>
      <c r="D8" s="5">
        <v>1</v>
      </c>
      <c r="E8" s="5"/>
      <c r="F8" s="5">
        <f t="shared" si="0"/>
        <v>1</v>
      </c>
      <c r="G8" s="5"/>
    </row>
    <row r="9" spans="1:7" ht="100.5">
      <c r="A9" s="2">
        <v>3</v>
      </c>
      <c r="B9" s="3" t="s">
        <v>41</v>
      </c>
      <c r="C9" s="6" t="s">
        <v>42</v>
      </c>
      <c r="D9" s="5">
        <v>1</v>
      </c>
      <c r="E9" s="5"/>
      <c r="F9" s="5">
        <f t="shared" si="0"/>
        <v>1</v>
      </c>
      <c r="G9" s="5"/>
    </row>
    <row r="10" spans="1:7" ht="99.75">
      <c r="A10" s="2">
        <v>4</v>
      </c>
      <c r="B10" s="2" t="s">
        <v>43</v>
      </c>
      <c r="C10" s="4" t="s">
        <v>27</v>
      </c>
      <c r="D10" s="5">
        <v>1</v>
      </c>
      <c r="E10" s="5"/>
      <c r="F10" s="5">
        <f t="shared" si="0"/>
        <v>1</v>
      </c>
      <c r="G10" s="5"/>
    </row>
    <row r="11" spans="1:7" ht="71.25">
      <c r="A11" s="2">
        <v>5</v>
      </c>
      <c r="B11" s="3" t="s">
        <v>44</v>
      </c>
      <c r="C11" s="4" t="s">
        <v>29</v>
      </c>
      <c r="D11" s="5">
        <v>1</v>
      </c>
      <c r="E11" s="5"/>
      <c r="F11" s="5">
        <f t="shared" si="0"/>
        <v>1</v>
      </c>
      <c r="G11" s="5"/>
    </row>
    <row r="12" spans="1:7" ht="228.75">
      <c r="A12" s="2">
        <v>6</v>
      </c>
      <c r="B12" s="3" t="s">
        <v>45</v>
      </c>
      <c r="C12" s="6" t="s">
        <v>33</v>
      </c>
      <c r="D12" s="5">
        <v>1</v>
      </c>
      <c r="E12" s="5"/>
      <c r="F12" s="5">
        <f t="shared" si="0"/>
        <v>1</v>
      </c>
      <c r="G12" s="5"/>
    </row>
    <row r="13" spans="1:7" ht="86.25">
      <c r="A13" s="2">
        <v>7</v>
      </c>
      <c r="B13" s="3" t="s">
        <v>46</v>
      </c>
      <c r="C13" s="6" t="s">
        <v>47</v>
      </c>
      <c r="D13" s="5">
        <v>1</v>
      </c>
      <c r="E13" s="5"/>
      <c r="F13" s="5">
        <f t="shared" si="0"/>
        <v>1</v>
      </c>
      <c r="G13" s="5"/>
    </row>
    <row r="14" spans="1:7" ht="105">
      <c r="A14" s="2">
        <v>8</v>
      </c>
      <c r="B14" s="3" t="s">
        <v>48</v>
      </c>
      <c r="C14" s="6" t="s">
        <v>31</v>
      </c>
      <c r="D14" s="5">
        <v>1</v>
      </c>
      <c r="E14" s="5"/>
      <c r="F14" s="5">
        <f t="shared" si="0"/>
        <v>1</v>
      </c>
      <c r="G14" s="5"/>
    </row>
    <row r="15" spans="1:7" ht="15">
      <c r="A15" s="2"/>
      <c r="B15" s="3" t="s">
        <v>34</v>
      </c>
      <c r="C15" s="7"/>
      <c r="D15" s="5"/>
      <c r="E15" s="5"/>
      <c r="F15" s="5">
        <f>SUM(F7:F14)</f>
        <v>8</v>
      </c>
      <c r="G15" s="5">
        <f>SUM(G7:G14)</f>
        <v>0</v>
      </c>
    </row>
    <row r="16" spans="1:7" ht="15">
      <c r="A16" s="2"/>
      <c r="B16" s="3" t="s">
        <v>35</v>
      </c>
      <c r="C16" s="7"/>
      <c r="D16" s="5"/>
      <c r="E16" s="5"/>
      <c r="F16" s="5"/>
      <c r="G16" s="9">
        <f>IMDIV(G15,F15)*1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7" r:id="rId1"/>
  <headerFooter>
    <oddHeader>&amp;RPříloha č.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5"/>
  <sheetViews>
    <sheetView workbookViewId="0" topLeftCell="A1">
      <selection activeCell="C36" sqref="C36"/>
    </sheetView>
  </sheetViews>
  <sheetFormatPr defaultColWidth="9.140625" defaultRowHeight="15"/>
  <cols>
    <col min="1" max="1" width="9.140625" style="0" customWidth="1"/>
    <col min="2" max="2" width="28.8515625" style="0" customWidth="1"/>
    <col min="3" max="3" width="51.00390625" style="0" customWidth="1"/>
    <col min="4" max="4" width="12.57421875" style="0" customWidth="1"/>
    <col min="5" max="5" width="9.140625" style="0" customWidth="1"/>
  </cols>
  <sheetData>
    <row r="1" spans="1:3" ht="15">
      <c r="A1" t="s">
        <v>4</v>
      </c>
      <c r="C1" t="s">
        <v>5</v>
      </c>
    </row>
    <row r="2" spans="1:4" ht="15">
      <c r="A2" t="s">
        <v>49</v>
      </c>
      <c r="D2" t="s">
        <v>7</v>
      </c>
    </row>
    <row r="3" spans="1:4" ht="15">
      <c r="A3" t="s">
        <v>8</v>
      </c>
      <c r="D3" t="s">
        <v>9</v>
      </c>
    </row>
    <row r="4" ht="15">
      <c r="A4" t="s">
        <v>10</v>
      </c>
    </row>
    <row r="5" spans="1:2" ht="15">
      <c r="A5" s="1" t="s">
        <v>50</v>
      </c>
      <c r="B5" s="1" t="s">
        <v>51</v>
      </c>
    </row>
    <row r="6" spans="1:7" ht="60">
      <c r="A6" s="2" t="s">
        <v>13</v>
      </c>
      <c r="B6" s="2" t="s">
        <v>14</v>
      </c>
      <c r="C6" s="2" t="s">
        <v>15</v>
      </c>
      <c r="D6" s="3" t="s">
        <v>16</v>
      </c>
      <c r="E6" s="3" t="s">
        <v>17</v>
      </c>
      <c r="F6" s="3" t="s">
        <v>18</v>
      </c>
      <c r="G6" s="3" t="s">
        <v>19</v>
      </c>
    </row>
    <row r="7" spans="1:7" ht="56.25" customHeight="1">
      <c r="A7" s="2">
        <v>1</v>
      </c>
      <c r="B7" s="2" t="s">
        <v>20</v>
      </c>
      <c r="C7" s="4" t="s">
        <v>52</v>
      </c>
      <c r="D7" s="5">
        <v>1</v>
      </c>
      <c r="E7" s="5"/>
      <c r="F7" s="5">
        <f aca="true" t="shared" si="0" ref="F7:F13">PRODUCT(D7:E7)</f>
        <v>1</v>
      </c>
      <c r="G7" s="5"/>
    </row>
    <row r="8" spans="1:7" ht="141.75" customHeight="1">
      <c r="A8" s="2">
        <v>2</v>
      </c>
      <c r="B8" s="3" t="s">
        <v>53</v>
      </c>
      <c r="C8" s="4" t="s">
        <v>54</v>
      </c>
      <c r="D8" s="5">
        <v>1</v>
      </c>
      <c r="E8" s="5"/>
      <c r="F8" s="5">
        <f t="shared" si="0"/>
        <v>1</v>
      </c>
      <c r="G8" s="5"/>
    </row>
    <row r="9" spans="1:7" ht="80.25" customHeight="1">
      <c r="A9" s="2">
        <v>3</v>
      </c>
      <c r="B9" s="3" t="s">
        <v>55</v>
      </c>
      <c r="C9" s="4" t="s">
        <v>56</v>
      </c>
      <c r="D9" s="5">
        <v>1</v>
      </c>
      <c r="E9" s="5"/>
      <c r="F9" s="5">
        <f t="shared" si="0"/>
        <v>1</v>
      </c>
      <c r="G9" s="5"/>
    </row>
    <row r="10" spans="1:7" ht="51" customHeight="1">
      <c r="A10" s="2">
        <v>4</v>
      </c>
      <c r="B10" s="2" t="s">
        <v>43</v>
      </c>
      <c r="C10" s="4" t="s">
        <v>27</v>
      </c>
      <c r="D10" s="5">
        <v>1</v>
      </c>
      <c r="E10" s="5"/>
      <c r="F10" s="5">
        <f t="shared" si="0"/>
        <v>1</v>
      </c>
      <c r="G10" s="5"/>
    </row>
    <row r="11" spans="1:7" ht="87" customHeight="1">
      <c r="A11" s="2">
        <v>5</v>
      </c>
      <c r="B11" s="3" t="s">
        <v>44</v>
      </c>
      <c r="C11" s="4" t="s">
        <v>29</v>
      </c>
      <c r="D11" s="5">
        <v>1</v>
      </c>
      <c r="E11" s="5"/>
      <c r="F11" s="5">
        <f t="shared" si="0"/>
        <v>1</v>
      </c>
      <c r="G11" s="5"/>
    </row>
    <row r="12" spans="1:7" ht="150" customHeight="1">
      <c r="A12" s="2">
        <v>6</v>
      </c>
      <c r="B12" s="3" t="s">
        <v>57</v>
      </c>
      <c r="C12" s="6" t="s">
        <v>58</v>
      </c>
      <c r="D12" s="5">
        <v>1</v>
      </c>
      <c r="E12" s="5"/>
      <c r="F12" s="5">
        <f t="shared" si="0"/>
        <v>1</v>
      </c>
      <c r="G12" s="5"/>
    </row>
    <row r="13" spans="1:7" ht="185.25" customHeight="1">
      <c r="A13" s="2">
        <v>7</v>
      </c>
      <c r="B13" s="3" t="s">
        <v>59</v>
      </c>
      <c r="C13" s="6" t="s">
        <v>31</v>
      </c>
      <c r="D13" s="5">
        <v>1</v>
      </c>
      <c r="E13" s="5"/>
      <c r="F13" s="5">
        <f t="shared" si="0"/>
        <v>1</v>
      </c>
      <c r="G13" s="5"/>
    </row>
    <row r="14" spans="1:7" ht="147.75" customHeight="1">
      <c r="A14" s="2"/>
      <c r="B14" s="3" t="s">
        <v>34</v>
      </c>
      <c r="C14" s="7"/>
      <c r="D14" s="5"/>
      <c r="E14" s="5"/>
      <c r="F14" s="5">
        <f>SUM(F7:F13)</f>
        <v>7</v>
      </c>
      <c r="G14" s="5">
        <f>SUM(G7:G13)</f>
        <v>0</v>
      </c>
    </row>
    <row r="15" spans="1:7" ht="15">
      <c r="A15" s="2"/>
      <c r="B15" s="3" t="s">
        <v>35</v>
      </c>
      <c r="C15" s="7"/>
      <c r="D15" s="5"/>
      <c r="E15" s="5"/>
      <c r="F15" s="5"/>
      <c r="G15" s="9">
        <f>IMDIV(G14,F14)*1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8" r:id="rId1"/>
  <headerFooter>
    <oddHeader>&amp;RPříloha č.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8"/>
  <sheetViews>
    <sheetView workbookViewId="0" topLeftCell="A11">
      <selection activeCell="B12" sqref="B12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38.140625" style="0" customWidth="1"/>
    <col min="4" max="4" width="11.421875" style="0" customWidth="1"/>
    <col min="5" max="5" width="9.140625" style="0" customWidth="1"/>
  </cols>
  <sheetData>
    <row r="1" spans="1:3" ht="15">
      <c r="A1" t="s">
        <v>4</v>
      </c>
      <c r="C1" t="s">
        <v>5</v>
      </c>
    </row>
    <row r="2" spans="1:4" ht="15">
      <c r="A2" t="s">
        <v>6</v>
      </c>
      <c r="D2" t="s">
        <v>7</v>
      </c>
    </row>
    <row r="3" spans="1:4" ht="15">
      <c r="A3" t="s">
        <v>8</v>
      </c>
      <c r="D3" t="s">
        <v>9</v>
      </c>
    </row>
    <row r="4" ht="15">
      <c r="A4" t="s">
        <v>10</v>
      </c>
    </row>
    <row r="5" spans="1:2" ht="15">
      <c r="A5" s="1" t="s">
        <v>60</v>
      </c>
      <c r="B5" s="1" t="s">
        <v>61</v>
      </c>
    </row>
    <row r="6" spans="1:7" ht="60">
      <c r="A6" s="2" t="s">
        <v>13</v>
      </c>
      <c r="B6" s="2" t="s">
        <v>14</v>
      </c>
      <c r="C6" s="2" t="s">
        <v>15</v>
      </c>
      <c r="D6" s="3" t="s">
        <v>16</v>
      </c>
      <c r="E6" s="3" t="s">
        <v>17</v>
      </c>
      <c r="F6" s="3" t="s">
        <v>18</v>
      </c>
      <c r="G6" s="3" t="s">
        <v>19</v>
      </c>
    </row>
    <row r="7" spans="1:7" ht="57">
      <c r="A7" s="2">
        <v>1</v>
      </c>
      <c r="B7" s="2" t="s">
        <v>20</v>
      </c>
      <c r="C7" s="4" t="s">
        <v>62</v>
      </c>
      <c r="D7" s="5">
        <v>1</v>
      </c>
      <c r="E7" s="5"/>
      <c r="F7" s="5">
        <f aca="true" t="shared" si="0" ref="F7:F16">PRODUCT(D7:E7)</f>
        <v>1</v>
      </c>
      <c r="G7" s="5"/>
    </row>
    <row r="8" spans="1:7" ht="128.25">
      <c r="A8" s="2">
        <v>2</v>
      </c>
      <c r="B8" s="3" t="s">
        <v>63</v>
      </c>
      <c r="C8" s="4" t="s">
        <v>64</v>
      </c>
      <c r="D8" s="5">
        <v>1</v>
      </c>
      <c r="E8" s="5"/>
      <c r="F8" s="5">
        <f t="shared" si="0"/>
        <v>1</v>
      </c>
      <c r="G8" s="5"/>
    </row>
    <row r="9" spans="1:7" ht="75">
      <c r="A9" s="2">
        <v>3</v>
      </c>
      <c r="B9" s="3" t="s">
        <v>65</v>
      </c>
      <c r="C9" s="4" t="s">
        <v>56</v>
      </c>
      <c r="D9" s="5">
        <v>1</v>
      </c>
      <c r="E9" s="5"/>
      <c r="F9" s="5">
        <f t="shared" si="0"/>
        <v>1</v>
      </c>
      <c r="G9" s="5"/>
    </row>
    <row r="10" spans="1:7" ht="102.75" customHeight="1">
      <c r="A10" s="2">
        <v>4</v>
      </c>
      <c r="B10" s="3" t="s">
        <v>43</v>
      </c>
      <c r="C10" s="10" t="s">
        <v>27</v>
      </c>
      <c r="D10" s="5">
        <v>1</v>
      </c>
      <c r="E10" s="5"/>
      <c r="F10" s="5">
        <f t="shared" si="0"/>
        <v>1</v>
      </c>
      <c r="G10" s="5"/>
    </row>
    <row r="11" spans="1:7" ht="142.5">
      <c r="A11" s="2">
        <v>5</v>
      </c>
      <c r="B11" s="3" t="s">
        <v>66</v>
      </c>
      <c r="C11" s="4" t="s">
        <v>67</v>
      </c>
      <c r="D11" s="5">
        <v>1</v>
      </c>
      <c r="E11" s="5"/>
      <c r="F11" s="5">
        <f t="shared" si="0"/>
        <v>1</v>
      </c>
      <c r="G11" s="5"/>
    </row>
    <row r="12" spans="1:7" ht="171.75">
      <c r="A12" s="2">
        <v>6</v>
      </c>
      <c r="B12" s="3" t="s">
        <v>68</v>
      </c>
      <c r="C12" s="6" t="s">
        <v>69</v>
      </c>
      <c r="D12" s="5">
        <v>1</v>
      </c>
      <c r="E12" s="5"/>
      <c r="F12" s="5">
        <f t="shared" si="0"/>
        <v>1</v>
      </c>
      <c r="G12" s="5"/>
    </row>
    <row r="13" spans="1:7" ht="128.25">
      <c r="A13" s="2">
        <v>7</v>
      </c>
      <c r="B13" s="3" t="s">
        <v>70</v>
      </c>
      <c r="C13" s="4" t="s">
        <v>71</v>
      </c>
      <c r="D13" s="5">
        <v>1</v>
      </c>
      <c r="E13" s="5"/>
      <c r="F13" s="5">
        <f t="shared" si="0"/>
        <v>1</v>
      </c>
      <c r="G13" s="5"/>
    </row>
    <row r="14" spans="1:7" ht="138.75" customHeight="1">
      <c r="A14" s="2">
        <v>8</v>
      </c>
      <c r="B14" s="3" t="s">
        <v>72</v>
      </c>
      <c r="C14" s="4" t="s">
        <v>73</v>
      </c>
      <c r="D14" s="5">
        <v>1</v>
      </c>
      <c r="E14" s="5"/>
      <c r="F14" s="5">
        <f t="shared" si="0"/>
        <v>1</v>
      </c>
      <c r="G14" s="5"/>
    </row>
    <row r="15" spans="1:7" ht="15">
      <c r="A15" s="2">
        <v>9</v>
      </c>
      <c r="B15" s="3" t="s">
        <v>74</v>
      </c>
      <c r="C15" s="4" t="s">
        <v>75</v>
      </c>
      <c r="D15" s="5">
        <v>1</v>
      </c>
      <c r="E15" s="5"/>
      <c r="F15" s="5">
        <f t="shared" si="0"/>
        <v>1</v>
      </c>
      <c r="G15" s="5"/>
    </row>
    <row r="16" spans="1:7" ht="135">
      <c r="A16" s="2">
        <v>10</v>
      </c>
      <c r="B16" s="3" t="s">
        <v>76</v>
      </c>
      <c r="C16" s="4" t="s">
        <v>77</v>
      </c>
      <c r="D16" s="5">
        <v>1</v>
      </c>
      <c r="E16" s="5"/>
      <c r="F16" s="5">
        <f t="shared" si="0"/>
        <v>1</v>
      </c>
      <c r="G16" s="5"/>
    </row>
    <row r="17" spans="1:7" ht="30">
      <c r="A17" s="2"/>
      <c r="B17" s="3" t="s">
        <v>34</v>
      </c>
      <c r="C17" s="7"/>
      <c r="D17" s="5"/>
      <c r="E17" s="5"/>
      <c r="F17" s="5">
        <f>SUM(F7:F16)</f>
        <v>10</v>
      </c>
      <c r="G17" s="5">
        <f>SUM(G7:G16)</f>
        <v>0</v>
      </c>
    </row>
    <row r="18" spans="1:7" ht="30">
      <c r="A18" s="2"/>
      <c r="B18" s="3" t="s">
        <v>35</v>
      </c>
      <c r="C18" s="7"/>
      <c r="D18" s="5"/>
      <c r="E18" s="5"/>
      <c r="F18" s="5"/>
      <c r="G18" s="9">
        <f>IMDIV(G17,F17)*1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8" r:id="rId1"/>
  <headerFooter>
    <oddHeader>&amp;RPříloha č.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4"/>
  <sheetViews>
    <sheetView workbookViewId="0" topLeftCell="A1">
      <selection activeCell="C36" sqref="C36"/>
    </sheetView>
  </sheetViews>
  <sheetFormatPr defaultColWidth="9.140625" defaultRowHeight="15"/>
  <cols>
    <col min="1" max="1" width="9.140625" style="0" customWidth="1"/>
    <col min="2" max="2" width="26.28125" style="0" customWidth="1"/>
    <col min="3" max="3" width="46.7109375" style="0" customWidth="1"/>
    <col min="4" max="4" width="12.421875" style="0" customWidth="1"/>
    <col min="5" max="5" width="14.421875" style="0" customWidth="1"/>
    <col min="6" max="6" width="9.140625" style="0" customWidth="1"/>
  </cols>
  <sheetData>
    <row r="1" spans="1:3" ht="15">
      <c r="A1" t="s">
        <v>4</v>
      </c>
      <c r="C1" t="s">
        <v>5</v>
      </c>
    </row>
    <row r="2" spans="1:4" ht="15">
      <c r="A2" t="s">
        <v>6</v>
      </c>
      <c r="D2" t="s">
        <v>7</v>
      </c>
    </row>
    <row r="3" spans="1:4" ht="15">
      <c r="A3" t="s">
        <v>8</v>
      </c>
      <c r="D3" t="s">
        <v>9</v>
      </c>
    </row>
    <row r="4" ht="15">
      <c r="A4" t="s">
        <v>10</v>
      </c>
    </row>
    <row r="5" spans="1:2" ht="15">
      <c r="A5" s="1" t="s">
        <v>78</v>
      </c>
      <c r="B5" s="1" t="s">
        <v>79</v>
      </c>
    </row>
    <row r="6" spans="1:8" ht="45">
      <c r="A6" s="2" t="s">
        <v>13</v>
      </c>
      <c r="B6" s="2" t="s">
        <v>14</v>
      </c>
      <c r="C6" s="2" t="s">
        <v>15</v>
      </c>
      <c r="D6" s="3" t="s">
        <v>16</v>
      </c>
      <c r="E6" s="3" t="s">
        <v>17</v>
      </c>
      <c r="F6" s="11" t="s">
        <v>18</v>
      </c>
      <c r="G6" s="3" t="s">
        <v>19</v>
      </c>
      <c r="H6" s="12"/>
    </row>
    <row r="7" spans="1:7" ht="213.75">
      <c r="A7" s="2">
        <v>1</v>
      </c>
      <c r="B7" s="3" t="s">
        <v>80</v>
      </c>
      <c r="C7" s="4" t="s">
        <v>81</v>
      </c>
      <c r="D7" s="5">
        <v>1</v>
      </c>
      <c r="E7" s="5"/>
      <c r="F7" s="13">
        <f aca="true" t="shared" si="0" ref="F7:F12">PRODUCT(D7:E7)</f>
        <v>1</v>
      </c>
      <c r="G7" s="5"/>
    </row>
    <row r="8" spans="1:7" ht="114">
      <c r="A8" s="2">
        <v>2</v>
      </c>
      <c r="B8" s="3" t="s">
        <v>82</v>
      </c>
      <c r="C8" s="4" t="s">
        <v>83</v>
      </c>
      <c r="D8" s="5">
        <v>1</v>
      </c>
      <c r="E8" s="5"/>
      <c r="F8" s="13">
        <f t="shared" si="0"/>
        <v>1</v>
      </c>
      <c r="G8" s="5"/>
    </row>
    <row r="9" spans="1:7" ht="60">
      <c r="A9" s="2">
        <v>3</v>
      </c>
      <c r="B9" s="3" t="s">
        <v>84</v>
      </c>
      <c r="C9" s="4" t="s">
        <v>85</v>
      </c>
      <c r="D9" s="5">
        <v>1</v>
      </c>
      <c r="E9" s="5"/>
      <c r="F9" s="13">
        <f t="shared" si="0"/>
        <v>1</v>
      </c>
      <c r="G9" s="5"/>
    </row>
    <row r="10" spans="1:7" ht="57">
      <c r="A10" s="2">
        <v>4</v>
      </c>
      <c r="B10" s="3" t="s">
        <v>86</v>
      </c>
      <c r="C10" s="4" t="s">
        <v>27</v>
      </c>
      <c r="D10" s="5">
        <v>1</v>
      </c>
      <c r="E10" s="5"/>
      <c r="F10" s="13">
        <f t="shared" si="0"/>
        <v>1</v>
      </c>
      <c r="G10" s="5"/>
    </row>
    <row r="11" spans="1:7" ht="57">
      <c r="A11" s="2">
        <v>5</v>
      </c>
      <c r="B11" s="3" t="s">
        <v>87</v>
      </c>
      <c r="C11" s="4" t="s">
        <v>29</v>
      </c>
      <c r="D11" s="5">
        <v>1</v>
      </c>
      <c r="E11" s="5"/>
      <c r="F11" s="13">
        <f t="shared" si="0"/>
        <v>1</v>
      </c>
      <c r="G11" s="5"/>
    </row>
    <row r="12" spans="1:7" ht="105">
      <c r="A12" s="2">
        <v>6</v>
      </c>
      <c r="B12" s="3" t="s">
        <v>88</v>
      </c>
      <c r="C12" s="6" t="s">
        <v>31</v>
      </c>
      <c r="D12" s="5">
        <v>1</v>
      </c>
      <c r="E12" s="5"/>
      <c r="F12" s="13">
        <f t="shared" si="0"/>
        <v>1</v>
      </c>
      <c r="G12" s="5"/>
    </row>
    <row r="13" spans="1:7" ht="15">
      <c r="A13" s="2"/>
      <c r="B13" s="3" t="s">
        <v>34</v>
      </c>
      <c r="C13" s="7"/>
      <c r="D13" s="5"/>
      <c r="E13" s="5"/>
      <c r="F13" s="13">
        <f>SUM(F6:F12)</f>
        <v>6</v>
      </c>
      <c r="G13" s="5">
        <f>SUM(G7:G12)</f>
        <v>0</v>
      </c>
    </row>
    <row r="14" spans="1:7" ht="15">
      <c r="A14" s="2"/>
      <c r="B14" s="3" t="s">
        <v>35</v>
      </c>
      <c r="C14" s="7"/>
      <c r="D14" s="5"/>
      <c r="E14" s="5"/>
      <c r="F14" s="13"/>
      <c r="G14" s="9">
        <f>IMDIV(G13,F13)*1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9" r:id="rId1"/>
  <headerFooter>
    <oddHeader>&amp;RPříloha č. 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2"/>
  <sheetViews>
    <sheetView workbookViewId="0" topLeftCell="A1">
      <selection activeCell="C36" sqref="C36"/>
    </sheetView>
  </sheetViews>
  <sheetFormatPr defaultColWidth="9.140625" defaultRowHeight="15"/>
  <cols>
    <col min="1" max="1" width="9.140625" style="0" customWidth="1"/>
    <col min="2" max="2" width="22.421875" style="0" customWidth="1"/>
    <col min="3" max="3" width="34.140625" style="0" customWidth="1"/>
    <col min="4" max="4" width="11.421875" style="0" customWidth="1"/>
    <col min="5" max="5" width="14.7109375" style="0" customWidth="1"/>
    <col min="6" max="6" width="9.140625" style="0" customWidth="1"/>
  </cols>
  <sheetData>
    <row r="1" spans="1:3" ht="15">
      <c r="A1" t="s">
        <v>4</v>
      </c>
      <c r="C1" t="s">
        <v>5</v>
      </c>
    </row>
    <row r="2" spans="1:4" ht="15">
      <c r="A2" t="s">
        <v>49</v>
      </c>
      <c r="D2" t="s">
        <v>7</v>
      </c>
    </row>
    <row r="3" spans="1:4" ht="15">
      <c r="A3" t="s">
        <v>8</v>
      </c>
      <c r="D3" t="s">
        <v>9</v>
      </c>
    </row>
    <row r="4" ht="15">
      <c r="A4" t="s">
        <v>10</v>
      </c>
    </row>
    <row r="5" spans="1:2" ht="15">
      <c r="A5" s="1" t="s">
        <v>89</v>
      </c>
      <c r="B5" s="1" t="s">
        <v>90</v>
      </c>
    </row>
    <row r="6" spans="1:7" ht="45">
      <c r="A6" s="2" t="s">
        <v>13</v>
      </c>
      <c r="B6" s="2" t="s">
        <v>14</v>
      </c>
      <c r="C6" s="2" t="s">
        <v>15</v>
      </c>
      <c r="D6" s="3" t="s">
        <v>16</v>
      </c>
      <c r="E6" s="3" t="s">
        <v>17</v>
      </c>
      <c r="F6" s="3" t="s">
        <v>18</v>
      </c>
      <c r="G6" s="3" t="s">
        <v>19</v>
      </c>
    </row>
    <row r="7" spans="1:7" ht="85.5">
      <c r="A7" s="2">
        <v>1</v>
      </c>
      <c r="B7" s="2" t="s">
        <v>20</v>
      </c>
      <c r="C7" s="4" t="s">
        <v>91</v>
      </c>
      <c r="D7" s="5">
        <v>1</v>
      </c>
      <c r="E7" s="5"/>
      <c r="F7" s="5">
        <f>PRODUCT(D7:E7)</f>
        <v>1</v>
      </c>
      <c r="G7" s="5"/>
    </row>
    <row r="8" spans="1:7" ht="42.75">
      <c r="A8" s="2">
        <v>2</v>
      </c>
      <c r="B8" s="3" t="s">
        <v>92</v>
      </c>
      <c r="C8" s="4" t="s">
        <v>93</v>
      </c>
      <c r="D8" s="5">
        <v>1</v>
      </c>
      <c r="E8" s="5"/>
      <c r="F8" s="5">
        <f>PRODUCT(D8:E8)</f>
        <v>1</v>
      </c>
      <c r="G8" s="5"/>
    </row>
    <row r="9" spans="1:7" ht="71.25">
      <c r="A9" s="2">
        <v>3</v>
      </c>
      <c r="B9" s="3" t="s">
        <v>28</v>
      </c>
      <c r="C9" s="4" t="s">
        <v>29</v>
      </c>
      <c r="D9" s="5">
        <v>1</v>
      </c>
      <c r="E9" s="5"/>
      <c r="F9" s="5">
        <f>PRODUCT(D9:E9)</f>
        <v>1</v>
      </c>
      <c r="G9" s="5"/>
    </row>
    <row r="10" spans="1:7" ht="120">
      <c r="A10" s="2">
        <v>4</v>
      </c>
      <c r="B10" s="3" t="s">
        <v>94</v>
      </c>
      <c r="C10" s="4" t="s">
        <v>95</v>
      </c>
      <c r="D10" s="5">
        <v>1</v>
      </c>
      <c r="E10" s="5"/>
      <c r="F10" s="5">
        <f>PRODUCT(D10:E10)</f>
        <v>1</v>
      </c>
      <c r="G10" s="5"/>
    </row>
    <row r="11" spans="1:7" ht="15">
      <c r="A11" s="2"/>
      <c r="B11" s="3" t="s">
        <v>34</v>
      </c>
      <c r="C11" s="7"/>
      <c r="D11" s="5"/>
      <c r="E11" s="5"/>
      <c r="F11" s="5">
        <f>SUM(F7:F10)</f>
        <v>4</v>
      </c>
      <c r="G11" s="5">
        <f>SUM(G7:G10)</f>
        <v>0</v>
      </c>
    </row>
    <row r="12" spans="1:7" ht="15">
      <c r="A12" s="2"/>
      <c r="B12" s="3" t="s">
        <v>35</v>
      </c>
      <c r="C12" s="7"/>
      <c r="D12" s="5"/>
      <c r="E12" s="5"/>
      <c r="F12" s="5"/>
      <c r="G12" s="9">
        <f>IMDIV(G11,F11)*1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9" r:id="rId1"/>
  <headerFooter>
    <oddHeader>&amp;RPříloha č. 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12"/>
  <sheetViews>
    <sheetView workbookViewId="0" topLeftCell="A1">
      <selection activeCell="C10" sqref="C10"/>
    </sheetView>
  </sheetViews>
  <sheetFormatPr defaultColWidth="9.140625" defaultRowHeight="15"/>
  <cols>
    <col min="1" max="1" width="9.140625" style="0" customWidth="1"/>
    <col min="2" max="2" width="18.28125" style="0" customWidth="1"/>
    <col min="3" max="3" width="40.8515625" style="0" customWidth="1"/>
    <col min="4" max="4" width="11.8515625" style="0" customWidth="1"/>
    <col min="5" max="5" width="15.57421875" style="0" customWidth="1"/>
    <col min="6" max="6" width="9.140625" style="0" customWidth="1"/>
  </cols>
  <sheetData>
    <row r="1" spans="1:3" ht="15">
      <c r="A1" t="s">
        <v>4</v>
      </c>
      <c r="C1" t="s">
        <v>5</v>
      </c>
    </row>
    <row r="2" spans="1:4" ht="15">
      <c r="A2" t="s">
        <v>6</v>
      </c>
      <c r="D2" t="s">
        <v>7</v>
      </c>
    </row>
    <row r="3" spans="1:4" ht="15">
      <c r="A3" t="s">
        <v>8</v>
      </c>
      <c r="D3" t="s">
        <v>9</v>
      </c>
    </row>
    <row r="4" ht="15">
      <c r="A4" t="s">
        <v>10</v>
      </c>
    </row>
    <row r="5" spans="1:2" ht="15">
      <c r="A5" s="1" t="s">
        <v>96</v>
      </c>
      <c r="B5" s="1" t="s">
        <v>97</v>
      </c>
    </row>
    <row r="6" spans="1:7" ht="45">
      <c r="A6" s="2" t="s">
        <v>13</v>
      </c>
      <c r="B6" s="2" t="s">
        <v>14</v>
      </c>
      <c r="C6" s="2" t="s">
        <v>15</v>
      </c>
      <c r="D6" s="3" t="s">
        <v>16</v>
      </c>
      <c r="E6" s="3" t="s">
        <v>17</v>
      </c>
      <c r="F6" s="3" t="s">
        <v>18</v>
      </c>
      <c r="G6" s="3" t="s">
        <v>19</v>
      </c>
    </row>
    <row r="7" spans="1:7" ht="71.25">
      <c r="A7" s="2">
        <v>1</v>
      </c>
      <c r="B7" s="3" t="s">
        <v>98</v>
      </c>
      <c r="C7" s="4" t="s">
        <v>99</v>
      </c>
      <c r="D7" s="5">
        <v>1</v>
      </c>
      <c r="E7" s="5"/>
      <c r="F7" s="5">
        <f>PRODUCT(D7:E7)</f>
        <v>1</v>
      </c>
      <c r="G7" s="5"/>
    </row>
    <row r="8" spans="1:7" ht="99.75">
      <c r="A8" s="2">
        <v>2</v>
      </c>
      <c r="B8" s="3" t="s">
        <v>100</v>
      </c>
      <c r="C8" s="4" t="s">
        <v>101</v>
      </c>
      <c r="D8" s="5">
        <v>1</v>
      </c>
      <c r="E8" s="5"/>
      <c r="F8" s="5">
        <f>PRODUCT(D8:E8)</f>
        <v>1</v>
      </c>
      <c r="G8" s="5"/>
    </row>
    <row r="9" spans="1:7" ht="71.25">
      <c r="A9" s="2">
        <v>3</v>
      </c>
      <c r="B9" s="2" t="s">
        <v>102</v>
      </c>
      <c r="C9" s="4" t="s">
        <v>27</v>
      </c>
      <c r="D9" s="5">
        <v>1</v>
      </c>
      <c r="E9" s="5"/>
      <c r="F9" s="5">
        <f>PRODUCT(D9:E9)</f>
        <v>1</v>
      </c>
      <c r="G9" s="5"/>
    </row>
    <row r="10" spans="1:7" ht="57">
      <c r="A10" s="2">
        <v>4</v>
      </c>
      <c r="B10" s="3" t="s">
        <v>28</v>
      </c>
      <c r="C10" s="4" t="s">
        <v>29</v>
      </c>
      <c r="D10" s="5">
        <v>1</v>
      </c>
      <c r="E10" s="5"/>
      <c r="F10" s="5">
        <f>PRODUCT(D10:E10)</f>
        <v>1</v>
      </c>
      <c r="G10" s="5"/>
    </row>
    <row r="11" spans="1:7" ht="30">
      <c r="A11" s="2"/>
      <c r="B11" s="3" t="s">
        <v>34</v>
      </c>
      <c r="C11" s="7"/>
      <c r="D11" s="5"/>
      <c r="E11" s="5"/>
      <c r="F11" s="5">
        <f>SUM(F7:F10)</f>
        <v>4</v>
      </c>
      <c r="G11" s="5">
        <f>SUM(G7:G10)</f>
        <v>0</v>
      </c>
    </row>
    <row r="12" spans="1:7" ht="30">
      <c r="A12" s="2"/>
      <c r="B12" s="3" t="s">
        <v>35</v>
      </c>
      <c r="C12" s="7"/>
      <c r="D12" s="5"/>
      <c r="E12" s="5"/>
      <c r="F12" s="5"/>
      <c r="G12" s="9">
        <f>IMDIV(G11,F11)*1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6" r:id="rId1"/>
  <headerFooter>
    <oddHeader>&amp;RPříloha č. 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14"/>
  <sheetViews>
    <sheetView workbookViewId="0" topLeftCell="A1">
      <selection activeCell="C36" sqref="C36"/>
    </sheetView>
  </sheetViews>
  <sheetFormatPr defaultColWidth="9.140625" defaultRowHeight="15"/>
  <cols>
    <col min="1" max="1" width="13.140625" style="0" customWidth="1"/>
    <col min="2" max="2" width="19.57421875" style="0" customWidth="1"/>
    <col min="3" max="3" width="35.140625" style="0" customWidth="1"/>
    <col min="4" max="4" width="12.28125" style="0" customWidth="1"/>
    <col min="5" max="5" width="14.140625" style="0" customWidth="1"/>
    <col min="6" max="6" width="15.00390625" style="0" customWidth="1"/>
    <col min="7" max="7" width="16.140625" style="0" customWidth="1"/>
    <col min="8" max="8" width="9.140625" style="0" customWidth="1"/>
  </cols>
  <sheetData>
    <row r="1" spans="1:3" ht="15">
      <c r="A1" t="s">
        <v>4</v>
      </c>
      <c r="C1" t="s">
        <v>5</v>
      </c>
    </row>
    <row r="2" spans="1:4" ht="15">
      <c r="A2" t="s">
        <v>6</v>
      </c>
      <c r="D2" t="s">
        <v>7</v>
      </c>
    </row>
    <row r="3" spans="1:4" ht="15">
      <c r="A3" t="s">
        <v>8</v>
      </c>
      <c r="D3" t="s">
        <v>9</v>
      </c>
    </row>
    <row r="4" ht="15">
      <c r="A4" t="s">
        <v>10</v>
      </c>
    </row>
    <row r="5" spans="1:2" ht="15">
      <c r="A5" s="1" t="s">
        <v>103</v>
      </c>
      <c r="B5" s="1" t="s">
        <v>104</v>
      </c>
    </row>
    <row r="6" spans="1:7" ht="45">
      <c r="A6" s="2" t="s">
        <v>13</v>
      </c>
      <c r="B6" s="2" t="s">
        <v>14</v>
      </c>
      <c r="C6" s="2" t="s">
        <v>15</v>
      </c>
      <c r="D6" s="3" t="s">
        <v>16</v>
      </c>
      <c r="E6" s="3" t="s">
        <v>17</v>
      </c>
      <c r="F6" s="3" t="s">
        <v>18</v>
      </c>
      <c r="G6" s="3" t="s">
        <v>19</v>
      </c>
    </row>
    <row r="7" spans="1:7" ht="135">
      <c r="A7" s="2"/>
      <c r="B7" s="3" t="s">
        <v>105</v>
      </c>
      <c r="C7" s="17" t="s">
        <v>106</v>
      </c>
      <c r="D7" s="3">
        <v>1</v>
      </c>
      <c r="E7" s="3">
        <v>0</v>
      </c>
      <c r="F7" s="3">
        <f>MMULT(D7,E7)</f>
        <v>0</v>
      </c>
      <c r="G7" s="3"/>
    </row>
    <row r="8" spans="1:7" ht="180">
      <c r="A8" s="2"/>
      <c r="B8" s="3" t="s">
        <v>107</v>
      </c>
      <c r="C8" s="17" t="s">
        <v>108</v>
      </c>
      <c r="D8" s="3">
        <v>1</v>
      </c>
      <c r="E8" s="3">
        <v>0</v>
      </c>
      <c r="F8" s="3">
        <f>MMULT(D8,E8)</f>
        <v>0</v>
      </c>
      <c r="G8" s="3"/>
    </row>
    <row r="9" spans="1:7" ht="114">
      <c r="A9" s="2"/>
      <c r="B9" s="3" t="s">
        <v>109</v>
      </c>
      <c r="C9" s="4" t="s">
        <v>110</v>
      </c>
      <c r="D9" s="5">
        <v>1</v>
      </c>
      <c r="E9" s="5">
        <v>0</v>
      </c>
      <c r="F9" s="5">
        <f>MMULT(D9,E9)</f>
        <v>0</v>
      </c>
      <c r="G9" s="5"/>
    </row>
    <row r="10" spans="1:7" ht="99.75">
      <c r="A10" s="2">
        <v>1</v>
      </c>
      <c r="B10" s="3" t="s">
        <v>111</v>
      </c>
      <c r="C10" s="4" t="s">
        <v>112</v>
      </c>
      <c r="D10" s="5">
        <v>1</v>
      </c>
      <c r="E10" s="5">
        <v>0</v>
      </c>
      <c r="F10" s="5">
        <f>MMULT(D10,E10)</f>
        <v>0</v>
      </c>
      <c r="G10" s="5"/>
    </row>
    <row r="11" spans="1:7" ht="99.75">
      <c r="A11" s="2">
        <v>2</v>
      </c>
      <c r="B11" s="3" t="s">
        <v>113</v>
      </c>
      <c r="C11" s="4" t="s">
        <v>114</v>
      </c>
      <c r="D11" s="5">
        <v>1</v>
      </c>
      <c r="E11" s="5">
        <v>0</v>
      </c>
      <c r="F11" s="5">
        <f>PRODUCT(D11:E11)</f>
        <v>0</v>
      </c>
      <c r="G11" s="5"/>
    </row>
    <row r="12" spans="1:7" ht="85.5">
      <c r="A12" s="2">
        <v>3</v>
      </c>
      <c r="B12" s="3" t="s">
        <v>115</v>
      </c>
      <c r="C12" s="4" t="s">
        <v>116</v>
      </c>
      <c r="D12" s="5">
        <v>1</v>
      </c>
      <c r="E12" s="5">
        <v>0</v>
      </c>
      <c r="F12" s="5">
        <f>PRODUCT(D12:E12)</f>
        <v>0</v>
      </c>
      <c r="G12" s="5"/>
    </row>
    <row r="13" spans="1:7" ht="15">
      <c r="A13" s="2">
        <v>4</v>
      </c>
      <c r="B13" s="3" t="s">
        <v>34</v>
      </c>
      <c r="C13" s="7"/>
      <c r="D13" s="5"/>
      <c r="E13" s="5"/>
      <c r="F13" s="5">
        <f>SUM(F9:F12)</f>
        <v>0</v>
      </c>
      <c r="G13" s="5">
        <f>SUM(G7:G12)</f>
        <v>0</v>
      </c>
    </row>
    <row r="14" spans="1:7" ht="30">
      <c r="A14" s="2"/>
      <c r="B14" s="3" t="s">
        <v>35</v>
      </c>
      <c r="C14" s="7"/>
      <c r="D14" s="5"/>
      <c r="E14" s="5"/>
      <c r="F14" s="5"/>
      <c r="G14" s="9" t="e">
        <f>IMDIV(G13,F13)*1</f>
        <v>#NUM!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1"/>
  <headerFooter>
    <oddHeader>&amp;RPříloha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Ohnoutková Dita</cp:lastModifiedBy>
  <dcterms:created xsi:type="dcterms:W3CDTF">2013-07-22T12:12:52Z</dcterms:created>
  <dcterms:modified xsi:type="dcterms:W3CDTF">2021-11-03T08:58:30Z</dcterms:modified>
  <cp:category/>
  <cp:version/>
  <cp:contentType/>
  <cp:contentStatus/>
</cp:coreProperties>
</file>