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24226"/>
  <bookViews>
    <workbookView xWindow="2850" yWindow="3525" windowWidth="22275" windowHeight="12855" tabRatio="602" activeTab="0"/>
  </bookViews>
  <sheets>
    <sheet name="Specifikace" sheetId="2" r:id="rId1"/>
  </sheets>
  <definedNames>
    <definedName name="_xlnm._FilterDatabase" localSheetId="0" hidden="1">'Specifikace'!$B$8:$N$62</definedName>
    <definedName name="_xlnm.Print_Titles" localSheetId="0">'Specifikace'!$8:$8</definedName>
  </definedNames>
  <calcPr calcId="191029"/>
  <extLst/>
</workbook>
</file>

<file path=xl/sharedStrings.xml><?xml version="1.0" encoding="utf-8"?>
<sst xmlns="http://schemas.openxmlformats.org/spreadsheetml/2006/main" count="283" uniqueCount="69">
  <si>
    <t>NÁZEV A POPIS POLOŽKY</t>
  </si>
  <si>
    <t>TYP MATERIÁLU HDPE/LDPE</t>
  </si>
  <si>
    <t>49x60</t>
  </si>
  <si>
    <t>50x60</t>
  </si>
  <si>
    <t>55x60</t>
  </si>
  <si>
    <t>55x100</t>
  </si>
  <si>
    <t>60x80</t>
  </si>
  <si>
    <t>60x50</t>
  </si>
  <si>
    <t>63x85</t>
  </si>
  <si>
    <t>64x71</t>
  </si>
  <si>
    <t>65x78</t>
  </si>
  <si>
    <t>70x100</t>
  </si>
  <si>
    <t>70x110</t>
  </si>
  <si>
    <t>70x120</t>
  </si>
  <si>
    <t>100x120</t>
  </si>
  <si>
    <t>BALENÍ</t>
  </si>
  <si>
    <t>role</t>
  </si>
  <si>
    <t>16x24</t>
  </si>
  <si>
    <t>20x30</t>
  </si>
  <si>
    <t>25x35</t>
  </si>
  <si>
    <t>45x30</t>
  </si>
  <si>
    <t>50x70</t>
  </si>
  <si>
    <t>lišta</t>
  </si>
  <si>
    <t>ks</t>
  </si>
  <si>
    <t>bal</t>
  </si>
  <si>
    <t>pytle odpadní černé</t>
  </si>
  <si>
    <t>pytle odpadní bílé</t>
  </si>
  <si>
    <t>pytle odpadní žluté</t>
  </si>
  <si>
    <t>pytle odpadní červené</t>
  </si>
  <si>
    <t>pytle odpadní zelené</t>
  </si>
  <si>
    <t>pytle odpadní modré</t>
  </si>
  <si>
    <t>pytle odpadní transparentní</t>
  </si>
  <si>
    <t>pytle zatahovací modré</t>
  </si>
  <si>
    <t>pytle odpadní BIOODPAD s potiskem červené</t>
  </si>
  <si>
    <t>sáčky potravinové transparentní</t>
  </si>
  <si>
    <t>folie potravinářská transparentní</t>
  </si>
  <si>
    <t>přířezy skládané transparentní</t>
  </si>
  <si>
    <t>mikrotenová taška bílá</t>
  </si>
  <si>
    <t>pytle potravinářské transparentní</t>
  </si>
  <si>
    <t>HDPE</t>
  </si>
  <si>
    <t>LDPE</t>
  </si>
  <si>
    <t>JEDNOTKA</t>
  </si>
  <si>
    <t>SÍLA µ
(minimální hodnota)</t>
  </si>
  <si>
    <t>45x30000</t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</si>
  <si>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</si>
  <si>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</si>
  <si>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ROZMĚRY
v cm</t>
  </si>
  <si>
    <t>1 kus pytle</t>
  </si>
  <si>
    <t>1 kus role</t>
  </si>
  <si>
    <t>1 kus tašky</t>
  </si>
  <si>
    <t>1 kus sáčku</t>
  </si>
  <si>
    <t>1 kus přířezu</t>
  </si>
  <si>
    <t>60x70</t>
  </si>
  <si>
    <t>30x54</t>
  </si>
  <si>
    <t>role/krabice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</si>
  <si>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</si>
  <si>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</si>
  <si>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ČÍSLO POLOŽKY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</si>
  <si>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</si>
  <si>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</si>
  <si>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PŘEDPOKLÁDANÁ SPOTŘEBA ZA 6 MĚSÍCŮ
(počet jednotek)</t>
  </si>
  <si>
    <t>CENA ZA PŘEDPOKLÁDANOU SPOTŘEBU KUSŮ JEDNOTLIVÉHO DRUHU SPOTŘEBNÍHO MATERIÁLU ZA 6 MĚSÍCŮ
v Kč bez DPH</t>
  </si>
  <si>
    <t>Příloha č. 3 dokumentace veřejné zakázky na dodávky zadávané v dynamickém nákupním systému</t>
  </si>
  <si>
    <t>Rámcová specifikace předmětu plnění, Předloha pro zpracování ceny plnění pro účely hodnocení nabídek na uzavření kupní smlouvy</t>
  </si>
  <si>
    <t>DNS 02 - Dodávka odpadních pytlů, potravinových sáčků a fólií s náhradním plněním</t>
  </si>
  <si>
    <t>Sáčky transparentní s ušima</t>
  </si>
  <si>
    <t>Sáčky transparentní s bočním skladem</t>
  </si>
  <si>
    <t>role/lišta</t>
  </si>
  <si>
    <t>25x35 využitelná výška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</si>
</sst>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65" fontId="8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5" fontId="8" fillId="0" borderId="0" applyBorder="0" applyProtection="0">
      <alignment/>
    </xf>
    <xf numFmtId="0" fontId="11" fillId="0" borderId="0" applyNumberFormat="0" applyBorder="0" applyProtection="0">
      <alignment/>
    </xf>
    <xf numFmtId="166" fontId="11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7" fillId="2" borderId="1" xfId="3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4" fontId="0" fillId="3" borderId="2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3" fontId="4" fillId="2" borderId="1" xfId="20" applyNumberFormat="1" applyFont="1" applyFill="1" applyBorder="1" applyAlignment="1" applyProtection="1">
      <alignment horizontal="center" vertical="center"/>
      <protection locked="0"/>
    </xf>
    <xf numFmtId="3" fontId="6" fillId="2" borderId="1" xfId="38" applyNumberFormat="1" applyFont="1" applyFill="1" applyBorder="1" applyAlignment="1">
      <alignment horizontal="center" vertical="center"/>
      <protection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44" fontId="0" fillId="0" borderId="2" xfId="0" applyNumberFormat="1" applyBorder="1" applyAlignment="1">
      <alignment horizontal="center" vertical="center"/>
    </xf>
    <xf numFmtId="44" fontId="0" fillId="4" borderId="6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9" xfId="20" applyFont="1" applyFill="1" applyBorder="1" applyAlignment="1">
      <alignment horizontal="center" vertical="center"/>
      <protection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4" fontId="12" fillId="6" borderId="14" xfId="0" applyNumberFormat="1" applyFont="1" applyFill="1" applyBorder="1" applyAlignment="1">
      <alignment horizontal="center" vertical="center"/>
    </xf>
    <xf numFmtId="0" fontId="6" fillId="2" borderId="8" xfId="38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8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  <protection/>
    </xf>
    <xf numFmtId="0" fontId="8" fillId="0" borderId="1" xfId="38" applyBorder="1" applyAlignment="1">
      <alignment horizontal="center" vertical="center"/>
      <protection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7" fillId="0" borderId="1" xfId="38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8830-5A62-4C1A-86F2-6D6EAF017F0D}">
  <sheetPr>
    <pageSetUpPr fitToPage="1"/>
  </sheetPr>
  <dimension ref="A1:N64"/>
  <sheetViews>
    <sheetView tabSelected="1" zoomScale="70" zoomScaleNormal="70" zoomScaleSheetLayoutView="85" zoomScalePageLayoutView="75" workbookViewId="0" topLeftCell="A21">
      <selection activeCell="A61" sqref="A61"/>
    </sheetView>
  </sheetViews>
  <sheetFormatPr defaultColWidth="9.140625" defaultRowHeight="15"/>
  <cols>
    <col min="1" max="1" width="9.140625" style="5" bestFit="1" customWidth="1"/>
    <col min="2" max="2" width="41.8515625" style="5" bestFit="1" customWidth="1"/>
    <col min="3" max="3" width="16.7109375" style="4" bestFit="1" customWidth="1"/>
    <col min="4" max="4" width="22.00390625" style="9" bestFit="1" customWidth="1"/>
    <col min="5" max="5" width="16.421875" style="1" customWidth="1"/>
    <col min="6" max="6" width="14.28125" style="1" bestFit="1" customWidth="1"/>
    <col min="7" max="7" width="16.8515625" style="1" bestFit="1" customWidth="1"/>
    <col min="8" max="10" width="24.140625" style="1" customWidth="1"/>
    <col min="11" max="13" width="22.8515625" style="1" customWidth="1"/>
    <col min="14" max="14" width="28.421875" style="1" customWidth="1"/>
    <col min="15" max="16384" width="9.140625" style="4" customWidth="1"/>
  </cols>
  <sheetData>
    <row r="1" spans="1:14" s="2" customFormat="1" ht="38.1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2" customFormat="1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2" customFormat="1" ht="18.7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2" customFormat="1" ht="18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2" customFormat="1" ht="18.75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2" customFormat="1" ht="18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2" customFormat="1" ht="19.5" customHeight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3" customFormat="1" ht="152.25" customHeight="1">
      <c r="A8" s="31" t="s">
        <v>57</v>
      </c>
      <c r="B8" s="30" t="s">
        <v>0</v>
      </c>
      <c r="C8" s="32" t="s">
        <v>46</v>
      </c>
      <c r="D8" s="32" t="s">
        <v>1</v>
      </c>
      <c r="E8" s="32" t="s">
        <v>42</v>
      </c>
      <c r="F8" s="32" t="s">
        <v>15</v>
      </c>
      <c r="G8" s="32" t="s">
        <v>41</v>
      </c>
      <c r="H8" s="32" t="s">
        <v>55</v>
      </c>
      <c r="I8" s="32" t="s">
        <v>56</v>
      </c>
      <c r="J8" s="32" t="s">
        <v>58</v>
      </c>
      <c r="K8" s="33" t="s">
        <v>60</v>
      </c>
      <c r="L8" s="32" t="s">
        <v>44</v>
      </c>
      <c r="M8" s="32" t="s">
        <v>45</v>
      </c>
      <c r="N8" s="34" t="s">
        <v>61</v>
      </c>
    </row>
    <row r="9" spans="1:14" s="2" customFormat="1" ht="15">
      <c r="A9" s="25">
        <v>1</v>
      </c>
      <c r="B9" s="18" t="s">
        <v>25</v>
      </c>
      <c r="C9" s="51" t="s">
        <v>2</v>
      </c>
      <c r="D9" s="19" t="s">
        <v>39</v>
      </c>
      <c r="E9" s="20">
        <v>15</v>
      </c>
      <c r="F9" s="20" t="s">
        <v>16</v>
      </c>
      <c r="G9" s="49" t="s">
        <v>47</v>
      </c>
      <c r="H9" s="27"/>
      <c r="I9" s="27"/>
      <c r="J9" s="27"/>
      <c r="K9" s="14">
        <v>10296</v>
      </c>
      <c r="L9" s="10"/>
      <c r="M9" s="21">
        <f aca="true" t="shared" si="0" ref="M9:M36">ROUND(L9,2)</f>
        <v>0</v>
      </c>
      <c r="N9" s="22">
        <f aca="true" t="shared" si="1" ref="N9:N36">(K9*M9)</f>
        <v>0</v>
      </c>
    </row>
    <row r="10" spans="1:14" s="2" customFormat="1" ht="15">
      <c r="A10" s="26">
        <v>2</v>
      </c>
      <c r="B10" s="13" t="s">
        <v>27</v>
      </c>
      <c r="C10" s="48" t="s">
        <v>2</v>
      </c>
      <c r="D10" s="19" t="s">
        <v>39</v>
      </c>
      <c r="E10" s="6">
        <v>20</v>
      </c>
      <c r="F10" s="6" t="s">
        <v>16</v>
      </c>
      <c r="G10" s="49" t="s">
        <v>47</v>
      </c>
      <c r="H10" s="27"/>
      <c r="I10" s="27"/>
      <c r="J10" s="27"/>
      <c r="K10" s="14">
        <v>2000</v>
      </c>
      <c r="L10" s="10"/>
      <c r="M10" s="11">
        <f t="shared" si="0"/>
        <v>0</v>
      </c>
      <c r="N10" s="22">
        <f t="shared" si="1"/>
        <v>0</v>
      </c>
    </row>
    <row r="11" spans="1:14" s="2" customFormat="1" ht="15">
      <c r="A11" s="25">
        <v>3</v>
      </c>
      <c r="B11" s="13" t="s">
        <v>25</v>
      </c>
      <c r="C11" s="48" t="s">
        <v>3</v>
      </c>
      <c r="D11" s="19" t="s">
        <v>40</v>
      </c>
      <c r="E11" s="6">
        <v>40</v>
      </c>
      <c r="F11" s="6" t="s">
        <v>16</v>
      </c>
      <c r="G11" s="49" t="s">
        <v>47</v>
      </c>
      <c r="H11" s="27"/>
      <c r="I11" s="27"/>
      <c r="J11" s="27"/>
      <c r="K11" s="14">
        <v>8310</v>
      </c>
      <c r="L11" s="10"/>
      <c r="M11" s="11">
        <f t="shared" si="0"/>
        <v>0</v>
      </c>
      <c r="N11" s="22">
        <f t="shared" si="1"/>
        <v>0</v>
      </c>
    </row>
    <row r="12" spans="1:14" s="2" customFormat="1" ht="15">
      <c r="A12" s="26">
        <v>4</v>
      </c>
      <c r="B12" s="13" t="s">
        <v>25</v>
      </c>
      <c r="C12" s="48" t="s">
        <v>3</v>
      </c>
      <c r="D12" s="19" t="s">
        <v>39</v>
      </c>
      <c r="E12" s="6">
        <v>20</v>
      </c>
      <c r="F12" s="6" t="s">
        <v>16</v>
      </c>
      <c r="G12" s="49" t="s">
        <v>47</v>
      </c>
      <c r="H12" s="27"/>
      <c r="I12" s="27"/>
      <c r="J12" s="27"/>
      <c r="K12" s="14">
        <v>17050</v>
      </c>
      <c r="L12" s="10"/>
      <c r="M12" s="11">
        <f t="shared" si="0"/>
        <v>0</v>
      </c>
      <c r="N12" s="22">
        <f t="shared" si="1"/>
        <v>0</v>
      </c>
    </row>
    <row r="13" spans="1:14" s="2" customFormat="1" ht="15">
      <c r="A13" s="26">
        <v>5</v>
      </c>
      <c r="B13" s="13" t="s">
        <v>26</v>
      </c>
      <c r="C13" s="48" t="s">
        <v>3</v>
      </c>
      <c r="D13" s="19" t="s">
        <v>39</v>
      </c>
      <c r="E13" s="6">
        <v>20</v>
      </c>
      <c r="F13" s="6" t="s">
        <v>16</v>
      </c>
      <c r="G13" s="49" t="s">
        <v>47</v>
      </c>
      <c r="H13" s="27"/>
      <c r="I13" s="27"/>
      <c r="J13" s="27"/>
      <c r="K13" s="14">
        <v>4500</v>
      </c>
      <c r="L13" s="10"/>
      <c r="M13" s="11">
        <f t="shared" si="0"/>
        <v>0</v>
      </c>
      <c r="N13" s="22">
        <f t="shared" si="1"/>
        <v>0</v>
      </c>
    </row>
    <row r="14" spans="1:14" s="2" customFormat="1" ht="15">
      <c r="A14" s="25">
        <v>6</v>
      </c>
      <c r="B14" s="13" t="s">
        <v>25</v>
      </c>
      <c r="C14" s="48" t="s">
        <v>3</v>
      </c>
      <c r="D14" s="19" t="s">
        <v>40</v>
      </c>
      <c r="E14" s="6">
        <v>50</v>
      </c>
      <c r="F14" s="6" t="s">
        <v>16</v>
      </c>
      <c r="G14" s="49" t="s">
        <v>47</v>
      </c>
      <c r="H14" s="27"/>
      <c r="I14" s="27"/>
      <c r="J14" s="27"/>
      <c r="K14" s="14">
        <v>38000</v>
      </c>
      <c r="L14" s="10"/>
      <c r="M14" s="11">
        <f t="shared" si="0"/>
        <v>0</v>
      </c>
      <c r="N14" s="22">
        <f t="shared" si="1"/>
        <v>0</v>
      </c>
    </row>
    <row r="15" spans="1:14" s="2" customFormat="1" ht="15">
      <c r="A15" s="26">
        <v>7</v>
      </c>
      <c r="B15" s="13" t="s">
        <v>28</v>
      </c>
      <c r="C15" s="48" t="s">
        <v>3</v>
      </c>
      <c r="D15" s="19" t="s">
        <v>40</v>
      </c>
      <c r="E15" s="6">
        <v>50</v>
      </c>
      <c r="F15" s="6" t="s">
        <v>16</v>
      </c>
      <c r="G15" s="49" t="s">
        <v>47</v>
      </c>
      <c r="H15" s="27"/>
      <c r="I15" s="27"/>
      <c r="J15" s="27"/>
      <c r="K15" s="14">
        <v>250</v>
      </c>
      <c r="L15" s="10"/>
      <c r="M15" s="11">
        <f t="shared" si="0"/>
        <v>0</v>
      </c>
      <c r="N15" s="22">
        <f t="shared" si="1"/>
        <v>0</v>
      </c>
    </row>
    <row r="16" spans="1:14" s="2" customFormat="1" ht="15">
      <c r="A16" s="26">
        <v>8</v>
      </c>
      <c r="B16" s="13" t="s">
        <v>25</v>
      </c>
      <c r="C16" s="48" t="s">
        <v>3</v>
      </c>
      <c r="D16" s="19" t="s">
        <v>40</v>
      </c>
      <c r="E16" s="6">
        <v>60</v>
      </c>
      <c r="F16" s="6" t="s">
        <v>16</v>
      </c>
      <c r="G16" s="49" t="s">
        <v>47</v>
      </c>
      <c r="H16" s="27"/>
      <c r="I16" s="27"/>
      <c r="J16" s="27"/>
      <c r="K16" s="14">
        <v>9225</v>
      </c>
      <c r="L16" s="10"/>
      <c r="M16" s="11">
        <f t="shared" si="0"/>
        <v>0</v>
      </c>
      <c r="N16" s="22">
        <f t="shared" si="1"/>
        <v>0</v>
      </c>
    </row>
    <row r="17" spans="1:14" s="2" customFormat="1" ht="15">
      <c r="A17" s="25">
        <v>9</v>
      </c>
      <c r="B17" s="13" t="s">
        <v>28</v>
      </c>
      <c r="C17" s="48" t="s">
        <v>3</v>
      </c>
      <c r="D17" s="19" t="s">
        <v>40</v>
      </c>
      <c r="E17" s="6">
        <v>60</v>
      </c>
      <c r="F17" s="6" t="s">
        <v>16</v>
      </c>
      <c r="G17" s="49" t="s">
        <v>47</v>
      </c>
      <c r="H17" s="27"/>
      <c r="I17" s="27"/>
      <c r="J17" s="27"/>
      <c r="K17" s="14">
        <v>950</v>
      </c>
      <c r="L17" s="10"/>
      <c r="M17" s="11">
        <f t="shared" si="0"/>
        <v>0</v>
      </c>
      <c r="N17" s="22">
        <f t="shared" si="1"/>
        <v>0</v>
      </c>
    </row>
    <row r="18" spans="1:14" s="2" customFormat="1" ht="15">
      <c r="A18" s="26">
        <v>10</v>
      </c>
      <c r="B18" s="13" t="s">
        <v>25</v>
      </c>
      <c r="C18" s="48" t="s">
        <v>3</v>
      </c>
      <c r="D18" s="19" t="s">
        <v>40</v>
      </c>
      <c r="E18" s="45">
        <v>200</v>
      </c>
      <c r="F18" s="6" t="s">
        <v>54</v>
      </c>
      <c r="G18" s="49" t="s">
        <v>47</v>
      </c>
      <c r="H18" s="27"/>
      <c r="I18" s="27"/>
      <c r="J18" s="27"/>
      <c r="K18" s="14">
        <v>950</v>
      </c>
      <c r="L18" s="10"/>
      <c r="M18" s="11">
        <f t="shared" si="0"/>
        <v>0</v>
      </c>
      <c r="N18" s="22">
        <f t="shared" si="1"/>
        <v>0</v>
      </c>
    </row>
    <row r="19" spans="1:14" s="2" customFormat="1" ht="15">
      <c r="A19" s="25">
        <v>11</v>
      </c>
      <c r="B19" s="13" t="s">
        <v>25</v>
      </c>
      <c r="C19" s="48" t="s">
        <v>4</v>
      </c>
      <c r="D19" s="19" t="s">
        <v>40</v>
      </c>
      <c r="E19" s="6">
        <v>60</v>
      </c>
      <c r="F19" s="6" t="s">
        <v>16</v>
      </c>
      <c r="G19" s="49" t="s">
        <v>47</v>
      </c>
      <c r="H19" s="27"/>
      <c r="I19" s="27"/>
      <c r="J19" s="27"/>
      <c r="K19" s="14">
        <v>50</v>
      </c>
      <c r="L19" s="10"/>
      <c r="M19" s="11">
        <f t="shared" si="0"/>
        <v>0</v>
      </c>
      <c r="N19" s="22">
        <f t="shared" si="1"/>
        <v>0</v>
      </c>
    </row>
    <row r="20" spans="1:14" s="2" customFormat="1" ht="14.45" customHeight="1">
      <c r="A20" s="26">
        <v>12</v>
      </c>
      <c r="B20" s="13" t="s">
        <v>25</v>
      </c>
      <c r="C20" s="50" t="s">
        <v>5</v>
      </c>
      <c r="D20" s="19" t="s">
        <v>40</v>
      </c>
      <c r="E20" s="8">
        <v>60</v>
      </c>
      <c r="F20" s="6" t="s">
        <v>16</v>
      </c>
      <c r="G20" s="49" t="s">
        <v>47</v>
      </c>
      <c r="H20" s="27"/>
      <c r="I20" s="27"/>
      <c r="J20" s="27"/>
      <c r="K20" s="15">
        <v>1000</v>
      </c>
      <c r="L20" s="10"/>
      <c r="M20" s="11">
        <f t="shared" si="0"/>
        <v>0</v>
      </c>
      <c r="N20" s="22">
        <f t="shared" si="1"/>
        <v>0</v>
      </c>
    </row>
    <row r="21" spans="1:14" s="2" customFormat="1" ht="14.45" customHeight="1">
      <c r="A21" s="25">
        <v>13</v>
      </c>
      <c r="B21" s="13" t="s">
        <v>27</v>
      </c>
      <c r="C21" s="50" t="s">
        <v>5</v>
      </c>
      <c r="D21" s="19" t="s">
        <v>40</v>
      </c>
      <c r="E21" s="8">
        <v>60</v>
      </c>
      <c r="F21" s="6" t="s">
        <v>16</v>
      </c>
      <c r="G21" s="49" t="s">
        <v>47</v>
      </c>
      <c r="H21" s="27"/>
      <c r="I21" s="27"/>
      <c r="J21" s="27"/>
      <c r="K21" s="15">
        <v>300</v>
      </c>
      <c r="L21" s="10"/>
      <c r="M21" s="11">
        <f t="shared" si="0"/>
        <v>0</v>
      </c>
      <c r="N21" s="22">
        <f t="shared" si="1"/>
        <v>0</v>
      </c>
    </row>
    <row r="22" spans="1:14" s="2" customFormat="1" ht="14.45" customHeight="1">
      <c r="A22" s="26">
        <v>14</v>
      </c>
      <c r="B22" s="13" t="s">
        <v>25</v>
      </c>
      <c r="C22" s="48" t="s">
        <v>5</v>
      </c>
      <c r="D22" s="19" t="s">
        <v>40</v>
      </c>
      <c r="E22" s="6">
        <v>80</v>
      </c>
      <c r="F22" s="6" t="s">
        <v>16</v>
      </c>
      <c r="G22" s="49" t="s">
        <v>47</v>
      </c>
      <c r="H22" s="27"/>
      <c r="I22" s="27"/>
      <c r="J22" s="27"/>
      <c r="K22" s="14">
        <v>10</v>
      </c>
      <c r="L22" s="10"/>
      <c r="M22" s="11">
        <f t="shared" si="0"/>
        <v>0</v>
      </c>
      <c r="N22" s="22">
        <f t="shared" si="1"/>
        <v>0</v>
      </c>
    </row>
    <row r="23" spans="1:14" s="2" customFormat="1" ht="14.45" customHeight="1">
      <c r="A23" s="25">
        <v>15</v>
      </c>
      <c r="B23" s="13" t="s">
        <v>25</v>
      </c>
      <c r="C23" s="48" t="s">
        <v>6</v>
      </c>
      <c r="D23" s="19" t="s">
        <v>40</v>
      </c>
      <c r="E23" s="6">
        <v>35</v>
      </c>
      <c r="F23" s="6" t="s">
        <v>16</v>
      </c>
      <c r="G23" s="49" t="s">
        <v>47</v>
      </c>
      <c r="H23" s="27"/>
      <c r="I23" s="27"/>
      <c r="J23" s="27"/>
      <c r="K23" s="14">
        <v>8670</v>
      </c>
      <c r="L23" s="10"/>
      <c r="M23" s="11">
        <f t="shared" si="0"/>
        <v>0</v>
      </c>
      <c r="N23" s="22">
        <f t="shared" si="1"/>
        <v>0</v>
      </c>
    </row>
    <row r="24" spans="1:14" s="2" customFormat="1" ht="14.45" customHeight="1">
      <c r="A24" s="26">
        <v>16</v>
      </c>
      <c r="B24" s="13" t="s">
        <v>29</v>
      </c>
      <c r="C24" s="48" t="s">
        <v>7</v>
      </c>
      <c r="D24" s="19" t="s">
        <v>39</v>
      </c>
      <c r="E24" s="6">
        <v>20</v>
      </c>
      <c r="F24" s="6" t="s">
        <v>16</v>
      </c>
      <c r="G24" s="49" t="s">
        <v>47</v>
      </c>
      <c r="H24" s="27"/>
      <c r="I24" s="27"/>
      <c r="J24" s="27"/>
      <c r="K24" s="14">
        <v>120</v>
      </c>
      <c r="L24" s="10"/>
      <c r="M24" s="11">
        <f t="shared" si="0"/>
        <v>0</v>
      </c>
      <c r="N24" s="22">
        <f t="shared" si="1"/>
        <v>0</v>
      </c>
    </row>
    <row r="25" spans="1:14" s="2" customFormat="1" ht="14.45" customHeight="1">
      <c r="A25" s="26">
        <v>17</v>
      </c>
      <c r="B25" s="13" t="s">
        <v>30</v>
      </c>
      <c r="C25" s="12" t="s">
        <v>52</v>
      </c>
      <c r="D25" s="19" t="s">
        <v>39</v>
      </c>
      <c r="E25" s="6">
        <v>20</v>
      </c>
      <c r="F25" s="6" t="s">
        <v>16</v>
      </c>
      <c r="G25" s="49" t="s">
        <v>47</v>
      </c>
      <c r="H25" s="27"/>
      <c r="I25" s="27"/>
      <c r="J25" s="27"/>
      <c r="K25" s="14">
        <v>4100</v>
      </c>
      <c r="L25" s="10"/>
      <c r="M25" s="11">
        <f t="shared" si="0"/>
        <v>0</v>
      </c>
      <c r="N25" s="22">
        <f t="shared" si="1"/>
        <v>0</v>
      </c>
    </row>
    <row r="26" spans="1:14" s="2" customFormat="1" ht="14.45" customHeight="1">
      <c r="A26" s="25">
        <v>18</v>
      </c>
      <c r="B26" s="13" t="s">
        <v>25</v>
      </c>
      <c r="C26" s="48" t="s">
        <v>6</v>
      </c>
      <c r="D26" s="19" t="s">
        <v>39</v>
      </c>
      <c r="E26" s="6">
        <v>15</v>
      </c>
      <c r="F26" s="6" t="s">
        <v>16</v>
      </c>
      <c r="G26" s="49" t="s">
        <v>47</v>
      </c>
      <c r="H26" s="27"/>
      <c r="I26" s="27"/>
      <c r="J26" s="27"/>
      <c r="K26" s="14">
        <v>8600</v>
      </c>
      <c r="L26" s="10"/>
      <c r="M26" s="11">
        <f t="shared" si="0"/>
        <v>0</v>
      </c>
      <c r="N26" s="22">
        <f t="shared" si="1"/>
        <v>0</v>
      </c>
    </row>
    <row r="27" spans="1:14" s="2" customFormat="1" ht="14.45" customHeight="1">
      <c r="A27" s="26">
        <v>19</v>
      </c>
      <c r="B27" s="13" t="s">
        <v>25</v>
      </c>
      <c r="C27" s="48" t="s">
        <v>6</v>
      </c>
      <c r="D27" s="19" t="s">
        <v>40</v>
      </c>
      <c r="E27" s="6">
        <v>35</v>
      </c>
      <c r="F27" s="6" t="s">
        <v>16</v>
      </c>
      <c r="G27" s="49" t="s">
        <v>47</v>
      </c>
      <c r="H27" s="27"/>
      <c r="I27" s="27"/>
      <c r="J27" s="27"/>
      <c r="K27" s="14">
        <v>2350</v>
      </c>
      <c r="L27" s="10"/>
      <c r="M27" s="11">
        <f t="shared" si="0"/>
        <v>0</v>
      </c>
      <c r="N27" s="22">
        <f t="shared" si="1"/>
        <v>0</v>
      </c>
    </row>
    <row r="28" spans="1:14" s="2" customFormat="1" ht="14.45" customHeight="1">
      <c r="A28" s="26">
        <v>20</v>
      </c>
      <c r="B28" s="13" t="s">
        <v>26</v>
      </c>
      <c r="C28" s="48" t="s">
        <v>8</v>
      </c>
      <c r="D28" s="19" t="s">
        <v>39</v>
      </c>
      <c r="E28" s="6">
        <v>15</v>
      </c>
      <c r="F28" s="6" t="s">
        <v>16</v>
      </c>
      <c r="G28" s="49" t="s">
        <v>47</v>
      </c>
      <c r="H28" s="27"/>
      <c r="I28" s="27"/>
      <c r="J28" s="27"/>
      <c r="K28" s="14">
        <v>6640</v>
      </c>
      <c r="L28" s="10"/>
      <c r="M28" s="11">
        <f t="shared" si="0"/>
        <v>0</v>
      </c>
      <c r="N28" s="22">
        <f t="shared" si="1"/>
        <v>0</v>
      </c>
    </row>
    <row r="29" spans="1:14" s="2" customFormat="1" ht="14.45" customHeight="1">
      <c r="A29" s="25">
        <v>21</v>
      </c>
      <c r="B29" s="13" t="s">
        <v>31</v>
      </c>
      <c r="C29" s="48" t="s">
        <v>8</v>
      </c>
      <c r="D29" s="19" t="s">
        <v>39</v>
      </c>
      <c r="E29" s="6">
        <v>15</v>
      </c>
      <c r="F29" s="6" t="s">
        <v>16</v>
      </c>
      <c r="G29" s="49" t="s">
        <v>47</v>
      </c>
      <c r="H29" s="27"/>
      <c r="I29" s="27"/>
      <c r="J29" s="27"/>
      <c r="K29" s="14">
        <v>18000</v>
      </c>
      <c r="L29" s="10"/>
      <c r="M29" s="11">
        <f t="shared" si="0"/>
        <v>0</v>
      </c>
      <c r="N29" s="22">
        <f t="shared" si="1"/>
        <v>0</v>
      </c>
    </row>
    <row r="30" spans="1:14" s="2" customFormat="1" ht="14.45" customHeight="1">
      <c r="A30" s="26">
        <v>22</v>
      </c>
      <c r="B30" s="13" t="s">
        <v>25</v>
      </c>
      <c r="C30" s="48" t="s">
        <v>9</v>
      </c>
      <c r="D30" s="19" t="s">
        <v>39</v>
      </c>
      <c r="E30" s="6">
        <v>20</v>
      </c>
      <c r="F30" s="6" t="s">
        <v>16</v>
      </c>
      <c r="G30" s="49" t="s">
        <v>47</v>
      </c>
      <c r="H30" s="27"/>
      <c r="I30" s="27"/>
      <c r="J30" s="27"/>
      <c r="K30" s="14">
        <v>770</v>
      </c>
      <c r="L30" s="10"/>
      <c r="M30" s="11">
        <f t="shared" si="0"/>
        <v>0</v>
      </c>
      <c r="N30" s="22">
        <f t="shared" si="1"/>
        <v>0</v>
      </c>
    </row>
    <row r="31" spans="1:14" s="2" customFormat="1" ht="14.45" customHeight="1">
      <c r="A31" s="26">
        <v>23</v>
      </c>
      <c r="B31" s="13" t="s">
        <v>25</v>
      </c>
      <c r="C31" s="48" t="s">
        <v>10</v>
      </c>
      <c r="D31" s="19" t="s">
        <v>40</v>
      </c>
      <c r="E31" s="6">
        <v>60</v>
      </c>
      <c r="F31" s="6" t="s">
        <v>16</v>
      </c>
      <c r="G31" s="49" t="s">
        <v>47</v>
      </c>
      <c r="H31" s="27"/>
      <c r="I31" s="27"/>
      <c r="J31" s="27"/>
      <c r="K31" s="14">
        <v>44450</v>
      </c>
      <c r="L31" s="10"/>
      <c r="M31" s="11">
        <f t="shared" si="0"/>
        <v>0</v>
      </c>
      <c r="N31" s="22">
        <f t="shared" si="1"/>
        <v>0</v>
      </c>
    </row>
    <row r="32" spans="1:14" s="2" customFormat="1" ht="14.45" customHeight="1">
      <c r="A32" s="25">
        <v>24</v>
      </c>
      <c r="B32" s="13" t="s">
        <v>32</v>
      </c>
      <c r="C32" s="48" t="s">
        <v>11</v>
      </c>
      <c r="D32" s="19" t="s">
        <v>40</v>
      </c>
      <c r="E32" s="6">
        <v>50</v>
      </c>
      <c r="F32" s="6" t="s">
        <v>16</v>
      </c>
      <c r="G32" s="49" t="s">
        <v>47</v>
      </c>
      <c r="H32" s="27"/>
      <c r="I32" s="27"/>
      <c r="J32" s="27"/>
      <c r="K32" s="14">
        <v>20</v>
      </c>
      <c r="L32" s="10"/>
      <c r="M32" s="11">
        <f t="shared" si="0"/>
        <v>0</v>
      </c>
      <c r="N32" s="22">
        <f t="shared" si="1"/>
        <v>0</v>
      </c>
    </row>
    <row r="33" spans="1:14" s="2" customFormat="1" ht="14.45" customHeight="1">
      <c r="A33" s="26">
        <v>25</v>
      </c>
      <c r="B33" s="13" t="s">
        <v>25</v>
      </c>
      <c r="C33" s="48" t="s">
        <v>12</v>
      </c>
      <c r="D33" s="19" t="s">
        <v>40</v>
      </c>
      <c r="E33" s="6">
        <v>40</v>
      </c>
      <c r="F33" s="6" t="s">
        <v>16</v>
      </c>
      <c r="G33" s="49" t="s">
        <v>47</v>
      </c>
      <c r="H33" s="27"/>
      <c r="I33" s="27"/>
      <c r="J33" s="27"/>
      <c r="K33" s="14">
        <v>300</v>
      </c>
      <c r="L33" s="10"/>
      <c r="M33" s="11">
        <f t="shared" si="0"/>
        <v>0</v>
      </c>
      <c r="N33" s="22">
        <f t="shared" si="1"/>
        <v>0</v>
      </c>
    </row>
    <row r="34" spans="1:14" s="2" customFormat="1" ht="14.45" customHeight="1">
      <c r="A34" s="25">
        <v>26</v>
      </c>
      <c r="B34" s="13" t="s">
        <v>30</v>
      </c>
      <c r="C34" s="48" t="s">
        <v>12</v>
      </c>
      <c r="D34" s="19" t="s">
        <v>40</v>
      </c>
      <c r="E34" s="6">
        <v>40</v>
      </c>
      <c r="F34" s="6" t="s">
        <v>16</v>
      </c>
      <c r="G34" s="49" t="s">
        <v>47</v>
      </c>
      <c r="H34" s="27"/>
      <c r="I34" s="27"/>
      <c r="J34" s="27"/>
      <c r="K34" s="14">
        <v>8970</v>
      </c>
      <c r="L34" s="10"/>
      <c r="M34" s="11">
        <f t="shared" si="0"/>
        <v>0</v>
      </c>
      <c r="N34" s="22">
        <f t="shared" si="1"/>
        <v>0</v>
      </c>
    </row>
    <row r="35" spans="1:14" s="2" customFormat="1" ht="14.45" customHeight="1">
      <c r="A35" s="26">
        <v>27</v>
      </c>
      <c r="B35" s="13" t="s">
        <v>28</v>
      </c>
      <c r="C35" s="48" t="s">
        <v>12</v>
      </c>
      <c r="D35" s="19" t="s">
        <v>40</v>
      </c>
      <c r="E35" s="6">
        <v>40</v>
      </c>
      <c r="F35" s="6" t="s">
        <v>16</v>
      </c>
      <c r="G35" s="49" t="s">
        <v>47</v>
      </c>
      <c r="H35" s="27"/>
      <c r="I35" s="27"/>
      <c r="J35" s="27"/>
      <c r="K35" s="14">
        <v>1800</v>
      </c>
      <c r="L35" s="10"/>
      <c r="M35" s="11">
        <f t="shared" si="0"/>
        <v>0</v>
      </c>
      <c r="N35" s="22">
        <f t="shared" si="1"/>
        <v>0</v>
      </c>
    </row>
    <row r="36" spans="1:14" s="2" customFormat="1" ht="14.45" customHeight="1">
      <c r="A36" s="26">
        <v>28</v>
      </c>
      <c r="B36" s="13" t="s">
        <v>27</v>
      </c>
      <c r="C36" s="48" t="s">
        <v>12</v>
      </c>
      <c r="D36" s="19" t="s">
        <v>40</v>
      </c>
      <c r="E36" s="6">
        <v>40</v>
      </c>
      <c r="F36" s="6" t="s">
        <v>16</v>
      </c>
      <c r="G36" s="49" t="s">
        <v>47</v>
      </c>
      <c r="H36" s="27"/>
      <c r="I36" s="27"/>
      <c r="J36" s="27"/>
      <c r="K36" s="14">
        <v>1000</v>
      </c>
      <c r="L36" s="10"/>
      <c r="M36" s="11">
        <f t="shared" si="0"/>
        <v>0</v>
      </c>
      <c r="N36" s="22">
        <f t="shared" si="1"/>
        <v>0</v>
      </c>
    </row>
    <row r="37" spans="1:14" s="2" customFormat="1" ht="14.45" customHeight="1">
      <c r="A37" s="26">
        <v>29</v>
      </c>
      <c r="B37" s="13" t="s">
        <v>25</v>
      </c>
      <c r="C37" s="48" t="s">
        <v>12</v>
      </c>
      <c r="D37" s="19" t="s">
        <v>40</v>
      </c>
      <c r="E37" s="6">
        <v>60</v>
      </c>
      <c r="F37" s="6" t="s">
        <v>16</v>
      </c>
      <c r="G37" s="49" t="s">
        <v>47</v>
      </c>
      <c r="H37" s="27"/>
      <c r="I37" s="27"/>
      <c r="J37" s="27"/>
      <c r="K37" s="14">
        <v>2230</v>
      </c>
      <c r="L37" s="10"/>
      <c r="M37" s="11">
        <f aca="true" t="shared" si="2" ref="M37:M56">ROUND(L37,2)</f>
        <v>0</v>
      </c>
      <c r="N37" s="22">
        <f aca="true" t="shared" si="3" ref="N37:N56">(K37*M37)</f>
        <v>0</v>
      </c>
    </row>
    <row r="38" spans="1:14" s="2" customFormat="1" ht="14.45" customHeight="1">
      <c r="A38" s="25">
        <v>30</v>
      </c>
      <c r="B38" s="13" t="s">
        <v>30</v>
      </c>
      <c r="C38" s="48" t="s">
        <v>12</v>
      </c>
      <c r="D38" s="19" t="s">
        <v>40</v>
      </c>
      <c r="E38" s="6">
        <v>60</v>
      </c>
      <c r="F38" s="6" t="s">
        <v>16</v>
      </c>
      <c r="G38" s="49" t="s">
        <v>47</v>
      </c>
      <c r="H38" s="27"/>
      <c r="I38" s="27"/>
      <c r="J38" s="27"/>
      <c r="K38" s="14">
        <v>8420</v>
      </c>
      <c r="L38" s="10"/>
      <c r="M38" s="11">
        <f t="shared" si="2"/>
        <v>0</v>
      </c>
      <c r="N38" s="22">
        <f t="shared" si="3"/>
        <v>0</v>
      </c>
    </row>
    <row r="39" spans="1:14" s="2" customFormat="1" ht="14.45" customHeight="1">
      <c r="A39" s="26">
        <v>31</v>
      </c>
      <c r="B39" s="13" t="s">
        <v>28</v>
      </c>
      <c r="C39" s="48" t="s">
        <v>12</v>
      </c>
      <c r="D39" s="19" t="s">
        <v>40</v>
      </c>
      <c r="E39" s="6">
        <v>60</v>
      </c>
      <c r="F39" s="6" t="s">
        <v>16</v>
      </c>
      <c r="G39" s="49" t="s">
        <v>47</v>
      </c>
      <c r="H39" s="27"/>
      <c r="I39" s="27"/>
      <c r="J39" s="27"/>
      <c r="K39" s="14">
        <v>600</v>
      </c>
      <c r="L39" s="10"/>
      <c r="M39" s="11">
        <f t="shared" si="2"/>
        <v>0</v>
      </c>
      <c r="N39" s="22">
        <f t="shared" si="3"/>
        <v>0</v>
      </c>
    </row>
    <row r="40" spans="1:14" s="2" customFormat="1" ht="14.45" customHeight="1">
      <c r="A40" s="26">
        <v>32</v>
      </c>
      <c r="B40" s="13" t="s">
        <v>27</v>
      </c>
      <c r="C40" s="48" t="s">
        <v>12</v>
      </c>
      <c r="D40" s="19" t="s">
        <v>40</v>
      </c>
      <c r="E40" s="6">
        <v>60</v>
      </c>
      <c r="F40" s="6" t="s">
        <v>16</v>
      </c>
      <c r="G40" s="49" t="s">
        <v>47</v>
      </c>
      <c r="H40" s="27"/>
      <c r="I40" s="27"/>
      <c r="J40" s="27"/>
      <c r="K40" s="14">
        <v>50</v>
      </c>
      <c r="L40" s="10"/>
      <c r="M40" s="11">
        <f t="shared" si="2"/>
        <v>0</v>
      </c>
      <c r="N40" s="22">
        <f t="shared" si="3"/>
        <v>0</v>
      </c>
    </row>
    <row r="41" spans="1:14" s="2" customFormat="1" ht="14.45" customHeight="1">
      <c r="A41" s="26">
        <v>33</v>
      </c>
      <c r="B41" s="13" t="s">
        <v>25</v>
      </c>
      <c r="C41" s="48" t="s">
        <v>12</v>
      </c>
      <c r="D41" s="19" t="s">
        <v>40</v>
      </c>
      <c r="E41" s="6">
        <v>80</v>
      </c>
      <c r="F41" s="6" t="s">
        <v>16</v>
      </c>
      <c r="G41" s="49" t="s">
        <v>47</v>
      </c>
      <c r="H41" s="27"/>
      <c r="I41" s="27"/>
      <c r="J41" s="27"/>
      <c r="K41" s="14">
        <v>16800</v>
      </c>
      <c r="L41" s="10"/>
      <c r="M41" s="11">
        <f t="shared" si="2"/>
        <v>0</v>
      </c>
      <c r="N41" s="22">
        <f t="shared" si="3"/>
        <v>0</v>
      </c>
    </row>
    <row r="42" spans="1:14" s="2" customFormat="1" ht="14.45" customHeight="1">
      <c r="A42" s="25">
        <v>34</v>
      </c>
      <c r="B42" s="13" t="s">
        <v>30</v>
      </c>
      <c r="C42" s="48" t="s">
        <v>12</v>
      </c>
      <c r="D42" s="19" t="s">
        <v>40</v>
      </c>
      <c r="E42" s="6">
        <v>80</v>
      </c>
      <c r="F42" s="6" t="s">
        <v>16</v>
      </c>
      <c r="G42" s="49" t="s">
        <v>47</v>
      </c>
      <c r="H42" s="27"/>
      <c r="I42" s="27"/>
      <c r="J42" s="27"/>
      <c r="K42" s="14">
        <v>5500</v>
      </c>
      <c r="L42" s="10"/>
      <c r="M42" s="11">
        <f t="shared" si="2"/>
        <v>0</v>
      </c>
      <c r="N42" s="22">
        <f t="shared" si="3"/>
        <v>0</v>
      </c>
    </row>
    <row r="43" spans="1:14" s="2" customFormat="1" ht="14.45" customHeight="1">
      <c r="A43" s="26">
        <v>35</v>
      </c>
      <c r="B43" s="13" t="s">
        <v>28</v>
      </c>
      <c r="C43" s="48" t="s">
        <v>12</v>
      </c>
      <c r="D43" s="19" t="s">
        <v>40</v>
      </c>
      <c r="E43" s="6">
        <v>80</v>
      </c>
      <c r="F43" s="6" t="s">
        <v>16</v>
      </c>
      <c r="G43" s="49" t="s">
        <v>47</v>
      </c>
      <c r="H43" s="27"/>
      <c r="I43" s="27"/>
      <c r="J43" s="27"/>
      <c r="K43" s="14">
        <v>2710</v>
      </c>
      <c r="L43" s="10"/>
      <c r="M43" s="11">
        <f t="shared" si="2"/>
        <v>0</v>
      </c>
      <c r="N43" s="22">
        <f t="shared" si="3"/>
        <v>0</v>
      </c>
    </row>
    <row r="44" spans="1:14" s="2" customFormat="1" ht="14.45" customHeight="1">
      <c r="A44" s="26">
        <v>36</v>
      </c>
      <c r="B44" s="13" t="s">
        <v>27</v>
      </c>
      <c r="C44" s="48" t="s">
        <v>12</v>
      </c>
      <c r="D44" s="19" t="s">
        <v>40</v>
      </c>
      <c r="E44" s="6">
        <v>80</v>
      </c>
      <c r="F44" s="6" t="s">
        <v>16</v>
      </c>
      <c r="G44" s="49" t="s">
        <v>47</v>
      </c>
      <c r="H44" s="27"/>
      <c r="I44" s="27"/>
      <c r="J44" s="27"/>
      <c r="K44" s="14">
        <v>200</v>
      </c>
      <c r="L44" s="10"/>
      <c r="M44" s="11">
        <f t="shared" si="2"/>
        <v>0</v>
      </c>
      <c r="N44" s="22">
        <f t="shared" si="3"/>
        <v>0</v>
      </c>
    </row>
    <row r="45" spans="1:14" s="2" customFormat="1" ht="14.45" customHeight="1">
      <c r="A45" s="26">
        <v>37</v>
      </c>
      <c r="B45" s="13" t="s">
        <v>25</v>
      </c>
      <c r="C45" s="48" t="s">
        <v>12</v>
      </c>
      <c r="D45" s="19" t="s">
        <v>40</v>
      </c>
      <c r="E45" s="6">
        <v>180</v>
      </c>
      <c r="F45" s="6" t="s">
        <v>54</v>
      </c>
      <c r="G45" s="49" t="s">
        <v>47</v>
      </c>
      <c r="H45" s="27"/>
      <c r="I45" s="27"/>
      <c r="J45" s="27"/>
      <c r="K45" s="14">
        <v>45</v>
      </c>
      <c r="L45" s="10"/>
      <c r="M45" s="11">
        <f t="shared" si="2"/>
        <v>0</v>
      </c>
      <c r="N45" s="22">
        <f t="shared" si="3"/>
        <v>0</v>
      </c>
    </row>
    <row r="46" spans="1:14" s="2" customFormat="1" ht="14.45" customHeight="1">
      <c r="A46" s="25">
        <v>38</v>
      </c>
      <c r="B46" s="13" t="s">
        <v>25</v>
      </c>
      <c r="C46" s="48" t="s">
        <v>12</v>
      </c>
      <c r="D46" s="19" t="s">
        <v>40</v>
      </c>
      <c r="E46" s="6">
        <v>200</v>
      </c>
      <c r="F46" s="6" t="s">
        <v>54</v>
      </c>
      <c r="G46" s="49" t="s">
        <v>47</v>
      </c>
      <c r="H46" s="27"/>
      <c r="I46" s="27"/>
      <c r="J46" s="27"/>
      <c r="K46" s="14">
        <v>1100</v>
      </c>
      <c r="L46" s="10"/>
      <c r="M46" s="11">
        <f t="shared" si="2"/>
        <v>0</v>
      </c>
      <c r="N46" s="22">
        <f t="shared" si="3"/>
        <v>0</v>
      </c>
    </row>
    <row r="47" spans="1:14" s="2" customFormat="1" ht="14.45" customHeight="1">
      <c r="A47" s="26">
        <v>39</v>
      </c>
      <c r="B47" s="13" t="s">
        <v>33</v>
      </c>
      <c r="C47" s="48" t="s">
        <v>12</v>
      </c>
      <c r="D47" s="19" t="s">
        <v>40</v>
      </c>
      <c r="E47" s="6">
        <v>100</v>
      </c>
      <c r="F47" s="6" t="s">
        <v>54</v>
      </c>
      <c r="G47" s="49" t="s">
        <v>47</v>
      </c>
      <c r="H47" s="27"/>
      <c r="I47" s="27"/>
      <c r="J47" s="27"/>
      <c r="K47" s="14">
        <v>5000</v>
      </c>
      <c r="L47" s="10"/>
      <c r="M47" s="11">
        <f t="shared" si="2"/>
        <v>0</v>
      </c>
      <c r="N47" s="22">
        <f t="shared" si="3"/>
        <v>0</v>
      </c>
    </row>
    <row r="48" spans="1:14" s="2" customFormat="1" ht="14.45" customHeight="1">
      <c r="A48" s="26">
        <v>40</v>
      </c>
      <c r="B48" s="13" t="s">
        <v>30</v>
      </c>
      <c r="C48" s="48" t="s">
        <v>13</v>
      </c>
      <c r="D48" s="19" t="s">
        <v>40</v>
      </c>
      <c r="E48" s="6">
        <v>100</v>
      </c>
      <c r="F48" s="6" t="s">
        <v>54</v>
      </c>
      <c r="G48" s="49" t="s">
        <v>47</v>
      </c>
      <c r="H48" s="27"/>
      <c r="I48" s="27"/>
      <c r="J48" s="27"/>
      <c r="K48" s="14">
        <v>7420</v>
      </c>
      <c r="L48" s="10"/>
      <c r="M48" s="11">
        <f t="shared" si="2"/>
        <v>0</v>
      </c>
      <c r="N48" s="22">
        <f t="shared" si="3"/>
        <v>0</v>
      </c>
    </row>
    <row r="49" spans="1:14" s="2" customFormat="1" ht="15">
      <c r="A49" s="26">
        <v>41</v>
      </c>
      <c r="B49" s="13" t="s">
        <v>25</v>
      </c>
      <c r="C49" s="48" t="s">
        <v>14</v>
      </c>
      <c r="D49" s="19" t="s">
        <v>40</v>
      </c>
      <c r="E49" s="6">
        <v>80</v>
      </c>
      <c r="F49" s="6" t="s">
        <v>16</v>
      </c>
      <c r="G49" s="49" t="s">
        <v>47</v>
      </c>
      <c r="H49" s="27"/>
      <c r="I49" s="27"/>
      <c r="J49" s="27"/>
      <c r="K49" s="14">
        <v>735</v>
      </c>
      <c r="L49" s="10"/>
      <c r="M49" s="11">
        <f t="shared" si="2"/>
        <v>0</v>
      </c>
      <c r="N49" s="22">
        <f t="shared" si="3"/>
        <v>0</v>
      </c>
    </row>
    <row r="50" spans="1:14" s="2" customFormat="1" ht="15">
      <c r="A50" s="25">
        <v>42</v>
      </c>
      <c r="B50" s="13" t="s">
        <v>34</v>
      </c>
      <c r="C50" s="48" t="s">
        <v>17</v>
      </c>
      <c r="D50" s="19" t="s">
        <v>39</v>
      </c>
      <c r="E50" s="6">
        <v>8</v>
      </c>
      <c r="F50" s="6" t="s">
        <v>22</v>
      </c>
      <c r="G50" s="49" t="s">
        <v>50</v>
      </c>
      <c r="H50" s="27"/>
      <c r="I50" s="27"/>
      <c r="J50" s="27"/>
      <c r="K50" s="14">
        <v>4625</v>
      </c>
      <c r="L50" s="10"/>
      <c r="M50" s="11">
        <f t="shared" si="2"/>
        <v>0</v>
      </c>
      <c r="N50" s="22">
        <f t="shared" si="3"/>
        <v>0</v>
      </c>
    </row>
    <row r="51" spans="1:14" s="2" customFormat="1" ht="15">
      <c r="A51" s="26">
        <v>43</v>
      </c>
      <c r="B51" s="13" t="s">
        <v>34</v>
      </c>
      <c r="C51" s="48" t="s">
        <v>18</v>
      </c>
      <c r="D51" s="19" t="s">
        <v>39</v>
      </c>
      <c r="E51" s="6">
        <v>10</v>
      </c>
      <c r="F51" s="6" t="s">
        <v>16</v>
      </c>
      <c r="G51" s="45" t="s">
        <v>50</v>
      </c>
      <c r="H51" s="28"/>
      <c r="I51" s="28"/>
      <c r="J51" s="28"/>
      <c r="K51" s="14">
        <v>35400</v>
      </c>
      <c r="L51" s="10"/>
      <c r="M51" s="11">
        <f t="shared" si="2"/>
        <v>0</v>
      </c>
      <c r="N51" s="22">
        <f t="shared" si="3"/>
        <v>0</v>
      </c>
    </row>
    <row r="52" spans="1:14" s="2" customFormat="1" ht="15">
      <c r="A52" s="26">
        <v>44</v>
      </c>
      <c r="B52" s="13" t="s">
        <v>34</v>
      </c>
      <c r="C52" s="48" t="s">
        <v>18</v>
      </c>
      <c r="D52" s="19" t="s">
        <v>39</v>
      </c>
      <c r="E52" s="6">
        <v>12</v>
      </c>
      <c r="F52" s="6" t="s">
        <v>22</v>
      </c>
      <c r="G52" s="45" t="s">
        <v>50</v>
      </c>
      <c r="H52" s="28"/>
      <c r="I52" s="28"/>
      <c r="J52" s="28"/>
      <c r="K52" s="14">
        <v>6508</v>
      </c>
      <c r="L52" s="10"/>
      <c r="M52" s="11">
        <f t="shared" si="2"/>
        <v>0</v>
      </c>
      <c r="N52" s="22">
        <f t="shared" si="3"/>
        <v>0</v>
      </c>
    </row>
    <row r="53" spans="1:14" s="2" customFormat="1" ht="15">
      <c r="A53" s="25">
        <v>45</v>
      </c>
      <c r="B53" s="13" t="s">
        <v>34</v>
      </c>
      <c r="C53" s="48" t="s">
        <v>19</v>
      </c>
      <c r="D53" s="19" t="s">
        <v>39</v>
      </c>
      <c r="E53" s="6">
        <v>9</v>
      </c>
      <c r="F53" s="6" t="s">
        <v>16</v>
      </c>
      <c r="G53" s="45" t="s">
        <v>50</v>
      </c>
      <c r="H53" s="28"/>
      <c r="I53" s="28"/>
      <c r="J53" s="28"/>
      <c r="K53" s="14">
        <v>40870</v>
      </c>
      <c r="L53" s="10"/>
      <c r="M53" s="11">
        <f t="shared" si="2"/>
        <v>0</v>
      </c>
      <c r="N53" s="22">
        <f t="shared" si="3"/>
        <v>0</v>
      </c>
    </row>
    <row r="54" spans="1:14" s="2" customFormat="1" ht="15">
      <c r="A54" s="26">
        <v>46</v>
      </c>
      <c r="B54" s="13" t="s">
        <v>34</v>
      </c>
      <c r="C54" s="48" t="s">
        <v>20</v>
      </c>
      <c r="D54" s="19" t="s">
        <v>39</v>
      </c>
      <c r="E54" s="6">
        <v>20</v>
      </c>
      <c r="F54" s="6" t="s">
        <v>23</v>
      </c>
      <c r="G54" s="45" t="s">
        <v>50</v>
      </c>
      <c r="H54" s="28"/>
      <c r="I54" s="28"/>
      <c r="J54" s="28"/>
      <c r="K54" s="14">
        <v>5550</v>
      </c>
      <c r="L54" s="10"/>
      <c r="M54" s="11">
        <f t="shared" si="2"/>
        <v>0</v>
      </c>
      <c r="N54" s="22">
        <f t="shared" si="3"/>
        <v>0</v>
      </c>
    </row>
    <row r="55" spans="1:14" s="2" customFormat="1" ht="15">
      <c r="A55" s="37">
        <v>47</v>
      </c>
      <c r="B55" s="26" t="s">
        <v>38</v>
      </c>
      <c r="C55" s="48" t="s">
        <v>12</v>
      </c>
      <c r="D55" s="24" t="s">
        <v>40</v>
      </c>
      <c r="E55" s="6">
        <v>60</v>
      </c>
      <c r="F55" s="6" t="s">
        <v>23</v>
      </c>
      <c r="G55" s="45" t="s">
        <v>47</v>
      </c>
      <c r="H55" s="28"/>
      <c r="I55" s="28"/>
      <c r="J55" s="28"/>
      <c r="K55" s="14">
        <v>4500</v>
      </c>
      <c r="L55" s="10"/>
      <c r="M55" s="11">
        <f t="shared" si="2"/>
        <v>0</v>
      </c>
      <c r="N55" s="22">
        <f t="shared" si="3"/>
        <v>0</v>
      </c>
    </row>
    <row r="56" spans="1:14" s="2" customFormat="1" ht="15">
      <c r="A56" s="37">
        <v>48</v>
      </c>
      <c r="B56" s="26" t="s">
        <v>35</v>
      </c>
      <c r="C56" s="48" t="s">
        <v>43</v>
      </c>
      <c r="D56" s="24" t="s">
        <v>40</v>
      </c>
      <c r="E56" s="47">
        <v>12</v>
      </c>
      <c r="F56" s="6" t="s">
        <v>16</v>
      </c>
      <c r="G56" s="45" t="s">
        <v>48</v>
      </c>
      <c r="H56" s="28"/>
      <c r="I56" s="28"/>
      <c r="J56" s="28"/>
      <c r="K56" s="14">
        <v>55</v>
      </c>
      <c r="L56" s="10"/>
      <c r="M56" s="11">
        <f t="shared" si="2"/>
        <v>0</v>
      </c>
      <c r="N56" s="22">
        <f t="shared" si="3"/>
        <v>0</v>
      </c>
    </row>
    <row r="57" spans="1:14" s="2" customFormat="1" ht="15">
      <c r="A57" s="37">
        <v>49</v>
      </c>
      <c r="B57" s="36" t="s">
        <v>36</v>
      </c>
      <c r="C57" s="46" t="s">
        <v>21</v>
      </c>
      <c r="D57" s="24" t="s">
        <v>39</v>
      </c>
      <c r="E57" s="7">
        <v>6</v>
      </c>
      <c r="F57" s="7" t="s">
        <v>24</v>
      </c>
      <c r="G57" s="45" t="s">
        <v>51</v>
      </c>
      <c r="H57" s="28"/>
      <c r="I57" s="28"/>
      <c r="J57" s="28"/>
      <c r="K57" s="16">
        <v>5000</v>
      </c>
      <c r="L57" s="10"/>
      <c r="M57" s="11">
        <f aca="true" t="shared" si="4" ref="M57:M61">ROUND(L57,2)</f>
        <v>0</v>
      </c>
      <c r="N57" s="22">
        <f aca="true" t="shared" si="5" ref="N57:N61">(K57*M57)</f>
        <v>0</v>
      </c>
    </row>
    <row r="58" spans="1:14" s="2" customFormat="1" ht="15">
      <c r="A58" s="38">
        <v>50</v>
      </c>
      <c r="B58" s="26" t="s">
        <v>37</v>
      </c>
      <c r="C58" s="12" t="s">
        <v>53</v>
      </c>
      <c r="D58" s="24" t="s">
        <v>40</v>
      </c>
      <c r="E58" s="6">
        <v>100</v>
      </c>
      <c r="F58" s="6" t="s">
        <v>23</v>
      </c>
      <c r="G58" s="45" t="s">
        <v>49</v>
      </c>
      <c r="H58" s="28"/>
      <c r="I58" s="28"/>
      <c r="J58" s="28"/>
      <c r="K58" s="14">
        <v>600</v>
      </c>
      <c r="L58" s="10"/>
      <c r="M58" s="11">
        <f t="shared" si="4"/>
        <v>0</v>
      </c>
      <c r="N58" s="22">
        <f t="shared" si="5"/>
        <v>0</v>
      </c>
    </row>
    <row r="59" spans="1:14" s="2" customFormat="1" ht="30.75" thickBot="1">
      <c r="A59" s="39">
        <v>51</v>
      </c>
      <c r="B59" s="43" t="s">
        <v>65</v>
      </c>
      <c r="C59" s="44" t="s">
        <v>68</v>
      </c>
      <c r="D59" s="42" t="s">
        <v>39</v>
      </c>
      <c r="E59" s="41">
        <v>9</v>
      </c>
      <c r="F59" s="41" t="s">
        <v>67</v>
      </c>
      <c r="G59" s="40" t="s">
        <v>50</v>
      </c>
      <c r="H59" s="29"/>
      <c r="I59" s="29"/>
      <c r="J59" s="29"/>
      <c r="K59" s="17">
        <v>10000</v>
      </c>
      <c r="L59" s="10"/>
      <c r="M59" s="11">
        <f t="shared" si="4"/>
        <v>0</v>
      </c>
      <c r="N59" s="22">
        <f t="shared" si="5"/>
        <v>0</v>
      </c>
    </row>
    <row r="60" spans="1:14" s="2" customFormat="1" ht="15.75" thickBot="1">
      <c r="A60" s="39">
        <v>52</v>
      </c>
      <c r="B60" s="43" t="s">
        <v>66</v>
      </c>
      <c r="C60" s="41" t="s">
        <v>18</v>
      </c>
      <c r="D60" s="42" t="s">
        <v>39</v>
      </c>
      <c r="E60" s="41">
        <v>12</v>
      </c>
      <c r="F60" s="41" t="s">
        <v>16</v>
      </c>
      <c r="G60" s="40" t="s">
        <v>50</v>
      </c>
      <c r="H60" s="29"/>
      <c r="I60" s="29"/>
      <c r="J60" s="29"/>
      <c r="K60" s="17">
        <v>16000</v>
      </c>
      <c r="L60" s="10"/>
      <c r="M60" s="11">
        <f t="shared" si="4"/>
        <v>0</v>
      </c>
      <c r="N60" s="22">
        <f t="shared" si="5"/>
        <v>0</v>
      </c>
    </row>
    <row r="61" spans="1:14" s="2" customFormat="1" ht="15.75" thickBot="1">
      <c r="A61" s="39">
        <v>53</v>
      </c>
      <c r="B61" s="43" t="s">
        <v>66</v>
      </c>
      <c r="C61" s="41" t="s">
        <v>19</v>
      </c>
      <c r="D61" s="42" t="s">
        <v>39</v>
      </c>
      <c r="E61" s="41">
        <v>9</v>
      </c>
      <c r="F61" s="41" t="s">
        <v>16</v>
      </c>
      <c r="G61" s="40" t="s">
        <v>50</v>
      </c>
      <c r="H61" s="29"/>
      <c r="I61" s="29"/>
      <c r="J61" s="29"/>
      <c r="K61" s="17">
        <v>8000</v>
      </c>
      <c r="L61" s="10"/>
      <c r="M61" s="11">
        <f t="shared" si="4"/>
        <v>0</v>
      </c>
      <c r="N61" s="22">
        <f t="shared" si="5"/>
        <v>0</v>
      </c>
    </row>
    <row r="62" spans="1:14" ht="67.5" customHeight="1" thickBo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35">
        <f>SUM(N9:N61)</f>
        <v>0</v>
      </c>
    </row>
    <row r="64" spans="2:11" ht="15">
      <c r="B64" s="5" t="s">
        <v>59</v>
      </c>
      <c r="K64" s="23"/>
    </row>
  </sheetData>
  <protectedRanges>
    <protectedRange sqref="F49:J50 B49:B50 A8:F9 G9:K9 A10:K48 K49:K55 A49:A61 D49:D61" name="Range1"/>
    <protectedRange sqref="G8:J8" name="Range1_10"/>
  </protectedRanges>
  <autoFilter ref="B8:N62"/>
  <mergeCells count="8">
    <mergeCell ref="A7:N7"/>
    <mergeCell ref="A62:M62"/>
    <mergeCell ref="A1:N1"/>
    <mergeCell ref="A2:N2"/>
    <mergeCell ref="A3:N3"/>
    <mergeCell ref="A4:N4"/>
    <mergeCell ref="A5:N5"/>
    <mergeCell ref="A6:N6"/>
  </mergeCells>
  <conditionalFormatting sqref="M9:M61">
    <cfRule type="cellIs" priority="10" dxfId="1" operator="equal">
      <formula>0</formula>
    </cfRule>
    <cfRule type="cellIs" priority="11" dxfId="1" operator="lessThan">
      <formula>0</formula>
    </cfRule>
    <cfRule type="cellIs" priority="12" dxfId="0" operator="greaterThan">
      <formula>0</formula>
    </cfRule>
  </conditionalFormatting>
  <conditionalFormatting sqref="M59:M60">
    <cfRule type="cellIs" priority="4" dxfId="1" operator="equal">
      <formula>0</formula>
    </cfRule>
    <cfRule type="cellIs" priority="5" dxfId="1" operator="lessThan">
      <formula>0</formula>
    </cfRule>
    <cfRule type="cellIs" priority="6" dxfId="0" operator="greaterThan">
      <formula>0</formula>
    </cfRule>
  </conditionalFormatting>
  <conditionalFormatting sqref="M61">
    <cfRule type="cellIs" priority="1" dxfId="1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2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615C3D-46FA-4C8E-B018-8598498F7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7AFB57-9525-4283-995A-F60A28C79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2B2F56-21B1-431C-9572-84BA088BF16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42a207-232e-4ab2-99aa-e14a4a2c43fc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Monika Málková</cp:lastModifiedBy>
  <cp:lastPrinted>2019-08-14T08:50:55Z</cp:lastPrinted>
  <dcterms:created xsi:type="dcterms:W3CDTF">2013-09-05T10:41:38Z</dcterms:created>
  <dcterms:modified xsi:type="dcterms:W3CDTF">2021-11-23T09:28:14Z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AddinCustomData0000">
    <vt:lpwstr>&lt;AddinData version="1.0"&gt;&lt;Worksheets&gt;&lt;Worksheet Name="Specifikace"&gt;&lt;Controls /&gt;&lt;/Worksheet&gt;&lt;/Worksheets&gt;&lt;/AddinData&gt;</vt:lpwstr>
  </property>
</Properties>
</file>