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0730" windowHeight="11160" activeTab="0"/>
  </bookViews>
  <sheets>
    <sheet name="Plochy dle typu a využití" sheetId="1" r:id="rId1"/>
  </sheets>
  <definedNames/>
  <calcPr calcId="191028"/>
  <extLst/>
</workbook>
</file>

<file path=xl/sharedStrings.xml><?xml version="1.0" encoding="utf-8"?>
<sst xmlns="http://schemas.openxmlformats.org/spreadsheetml/2006/main" count="205" uniqueCount="73">
  <si>
    <t>Úklidové plochy</t>
  </si>
  <si>
    <t>Budova Žerotínovo nám. 3</t>
  </si>
  <si>
    <t>podlahová</t>
  </si>
  <si>
    <t xml:space="preserve">                             z toho</t>
  </si>
  <si>
    <t>typ</t>
  </si>
  <si>
    <t>plocha</t>
  </si>
  <si>
    <t>koberec</t>
  </si>
  <si>
    <t>beton</t>
  </si>
  <si>
    <t>dlažba</t>
  </si>
  <si>
    <t>PVC</t>
  </si>
  <si>
    <t>dřevo</t>
  </si>
  <si>
    <t>obklady</t>
  </si>
  <si>
    <t xml:space="preserve">             poznámka</t>
  </si>
  <si>
    <t>místnosti</t>
  </si>
  <si>
    <t>celkem (m2)</t>
  </si>
  <si>
    <t>(m2)</t>
  </si>
  <si>
    <t>archivy</t>
  </si>
  <si>
    <t>chodby</t>
  </si>
  <si>
    <t>dřevěné skříně</t>
  </si>
  <si>
    <t>kanceláře</t>
  </si>
  <si>
    <t>kuchyňky</t>
  </si>
  <si>
    <t>schodiště</t>
  </si>
  <si>
    <t>sklady</t>
  </si>
  <si>
    <t>sprchy</t>
  </si>
  <si>
    <t>strojovny</t>
  </si>
  <si>
    <t>technické místnosti</t>
  </si>
  <si>
    <t>vč. chodeb v suterénu</t>
  </si>
  <si>
    <t>úklidové místnosti</t>
  </si>
  <si>
    <t>výtahy</t>
  </si>
  <si>
    <t>44 m² stěny + 8 m² strop - kov</t>
  </si>
  <si>
    <t>WC</t>
  </si>
  <si>
    <t>zasedací místnosti</t>
  </si>
  <si>
    <t>průjezdy, garáž</t>
  </si>
  <si>
    <t>automyčka</t>
  </si>
  <si>
    <t>celkem</t>
  </si>
  <si>
    <t>Budova Žerotínovo nám. 1</t>
  </si>
  <si>
    <t>11 nerez + 5 sklo</t>
  </si>
  <si>
    <t>budova</t>
  </si>
  <si>
    <t>Žerotínovo náměstí 3</t>
  </si>
  <si>
    <t>Žerotínovo náměstí 1</t>
  </si>
  <si>
    <t>Budova Cejl 73</t>
  </si>
  <si>
    <t>garáž</t>
  </si>
  <si>
    <t>chodba</t>
  </si>
  <si>
    <t>kancelář</t>
  </si>
  <si>
    <t>kuchyňka</t>
  </si>
  <si>
    <t>ostraha</t>
  </si>
  <si>
    <t>serverovna</t>
  </si>
  <si>
    <t>sklad, archiv</t>
  </si>
  <si>
    <t>sociální zařízení</t>
  </si>
  <si>
    <t>kov</t>
  </si>
  <si>
    <t>trafostanice</t>
  </si>
  <si>
    <t>jednací místnosti</t>
  </si>
  <si>
    <t>vstupní hala</t>
  </si>
  <si>
    <t>výtah</t>
  </si>
  <si>
    <t>Budova Údolní 35a</t>
  </si>
  <si>
    <t>Souhrnné tabulky ploch</t>
  </si>
  <si>
    <t>Cejl 73</t>
  </si>
  <si>
    <t>Údolní 35a</t>
  </si>
  <si>
    <t>počet</t>
  </si>
  <si>
    <t>dveří</t>
  </si>
  <si>
    <t>prosklených</t>
  </si>
  <si>
    <t>oken</t>
  </si>
  <si>
    <t>radiátorů</t>
  </si>
  <si>
    <t>dveří (m2)</t>
  </si>
  <si>
    <t>stěn (m2)</t>
  </si>
  <si>
    <t>(ks)</t>
  </si>
  <si>
    <t>Celkem</t>
  </si>
  <si>
    <t>Čištění koberců a sedacího nábytku - předpokládaný rozsah</t>
  </si>
  <si>
    <t>budovy - Žerotínívo nám. 1,3 a Cejl 73</t>
  </si>
  <si>
    <t>čištění koberců</t>
  </si>
  <si>
    <r>
      <t xml:space="preserve"> 3000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/rok</t>
    </r>
  </si>
  <si>
    <t>sedací nábytek</t>
  </si>
  <si>
    <t>320 ks/rok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</si>
</sst>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 style="medium"/>
      <right style="medium"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1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9" xfId="0" applyFont="1" applyFill="1" applyBorder="1"/>
    <xf numFmtId="0" fontId="2" fillId="2" borderId="2" xfId="0" applyFont="1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9" xfId="0" applyFill="1" applyBorder="1"/>
    <xf numFmtId="3" fontId="0" fillId="0" borderId="11" xfId="0" applyNumberFormat="1" applyBorder="1"/>
    <xf numFmtId="3" fontId="2" fillId="0" borderId="12" xfId="0" applyNumberFormat="1" applyFont="1" applyBorder="1"/>
    <xf numFmtId="3" fontId="2" fillId="0" borderId="3" xfId="0" applyNumberFormat="1" applyFon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1" xfId="0" applyNumberFormat="1" applyBorder="1"/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0" xfId="0" applyFont="1" applyFill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5" xfId="0" applyNumberFormat="1" applyBorder="1"/>
    <xf numFmtId="0" fontId="2" fillId="0" borderId="12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4" xfId="0" applyFont="1" applyBorder="1"/>
    <xf numFmtId="3" fontId="0" fillId="0" borderId="17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/>
    <xf numFmtId="3" fontId="0" fillId="0" borderId="1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" xfId="0" applyNumberFormat="1" applyBorder="1"/>
    <xf numFmtId="3" fontId="5" fillId="0" borderId="17" xfId="0" applyNumberFormat="1" applyFont="1" applyBorder="1"/>
    <xf numFmtId="3" fontId="5" fillId="0" borderId="19" xfId="0" applyNumberFormat="1" applyFont="1" applyBorder="1"/>
    <xf numFmtId="3" fontId="5" fillId="0" borderId="21" xfId="0" applyNumberFormat="1" applyFont="1" applyBorder="1"/>
    <xf numFmtId="0" fontId="2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31" xfId="0" applyNumberFormat="1" applyFont="1" applyBorder="1"/>
    <xf numFmtId="0" fontId="2" fillId="2" borderId="26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6" xfId="0" applyFont="1" applyFill="1" applyBorder="1"/>
    <xf numFmtId="0" fontId="2" fillId="2" borderId="22" xfId="0" applyFont="1" applyFill="1" applyBorder="1"/>
    <xf numFmtId="0" fontId="0" fillId="0" borderId="32" xfId="0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3" fontId="0" fillId="0" borderId="37" xfId="0" applyNumberFormat="1" applyBorder="1"/>
    <xf numFmtId="3" fontId="0" fillId="0" borderId="38" xfId="0" applyNumberFormat="1" applyBorder="1"/>
    <xf numFmtId="3" fontId="0" fillId="0" borderId="39" xfId="0" applyNumberFormat="1" applyBorder="1"/>
    <xf numFmtId="3" fontId="5" fillId="0" borderId="37" xfId="0" applyNumberFormat="1" applyFont="1" applyBorder="1"/>
    <xf numFmtId="3" fontId="5" fillId="0" borderId="38" xfId="0" applyNumberFormat="1" applyFont="1" applyBorder="1"/>
    <xf numFmtId="3" fontId="5" fillId="0" borderId="39" xfId="0" applyNumberFormat="1" applyFont="1" applyBorder="1"/>
    <xf numFmtId="3" fontId="6" fillId="0" borderId="34" xfId="0" applyNumberFormat="1" applyFont="1" applyBorder="1"/>
    <xf numFmtId="3" fontId="6" fillId="0" borderId="35" xfId="0" applyNumberFormat="1" applyFont="1" applyBorder="1"/>
    <xf numFmtId="0" fontId="0" fillId="0" borderId="35" xfId="0" applyBorder="1"/>
    <xf numFmtId="0" fontId="0" fillId="0" borderId="36" xfId="0" applyBorder="1"/>
    <xf numFmtId="0" fontId="2" fillId="0" borderId="34" xfId="0" applyFont="1" applyBorder="1" applyAlignment="1">
      <alignment horizontal="center"/>
    </xf>
    <xf numFmtId="0" fontId="2" fillId="0" borderId="32" xfId="0" applyFont="1" applyBorder="1"/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2" fillId="3" borderId="33" xfId="0" applyFont="1" applyFill="1" applyBorder="1"/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0" fillId="0" borderId="40" xfId="0" applyNumberFormat="1" applyBorder="1"/>
    <xf numFmtId="3" fontId="5" fillId="0" borderId="16" xfId="0" applyNumberFormat="1" applyFont="1" applyBorder="1"/>
    <xf numFmtId="3" fontId="5" fillId="0" borderId="40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3" fontId="2" fillId="0" borderId="23" xfId="0" applyNumberFormat="1" applyFont="1" applyBorder="1"/>
    <xf numFmtId="0" fontId="0" fillId="0" borderId="0" xfId="0" applyAlignment="1">
      <alignment horizontal="left"/>
    </xf>
    <xf numFmtId="3" fontId="0" fillId="0" borderId="33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4" fillId="0" borderId="14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3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zoomScaleSheetLayoutView="100" workbookViewId="0" topLeftCell="A1">
      <selection activeCell="L2" sqref="L2"/>
    </sheetView>
  </sheetViews>
  <sheetFormatPr defaultColWidth="9.140625" defaultRowHeight="15"/>
  <cols>
    <col min="1" max="1" width="20.7109375" style="0" customWidth="1"/>
    <col min="2" max="2" width="13.57421875" style="0" customWidth="1"/>
    <col min="3" max="3" width="12.28125" style="0" customWidth="1"/>
    <col min="4" max="4" width="10.7109375" style="0" customWidth="1"/>
    <col min="5" max="5" width="12.7109375" style="0" customWidth="1"/>
    <col min="6" max="6" width="10.7109375" style="0" customWidth="1"/>
    <col min="8" max="9" width="10.7109375" style="0" customWidth="1"/>
    <col min="10" max="10" width="13.7109375" style="0" customWidth="1"/>
  </cols>
  <sheetData>
    <row r="1" spans="1:10" ht="21">
      <c r="A1" s="129" t="s">
        <v>0</v>
      </c>
      <c r="B1" s="129"/>
      <c r="C1" s="129"/>
      <c r="D1" s="129"/>
      <c r="G1" s="130"/>
      <c r="H1" s="130"/>
      <c r="I1" s="130"/>
      <c r="J1" s="130"/>
    </row>
    <row r="3" ht="21">
      <c r="A3" s="2" t="s">
        <v>1</v>
      </c>
    </row>
    <row r="4" ht="6" customHeight="1" thickBot="1"/>
    <row r="5" spans="1:10" ht="17.25" customHeight="1" thickBot="1">
      <c r="A5" s="7"/>
      <c r="B5" s="8" t="s">
        <v>2</v>
      </c>
      <c r="C5" s="9"/>
      <c r="D5" s="10" t="s">
        <v>3</v>
      </c>
      <c r="E5" s="10"/>
      <c r="F5" s="10"/>
      <c r="G5" s="11"/>
      <c r="H5" s="19"/>
      <c r="I5" s="20"/>
      <c r="J5" s="21"/>
    </row>
    <row r="6" spans="1:10" ht="17.25" customHeight="1">
      <c r="A6" s="12" t="s">
        <v>4</v>
      </c>
      <c r="B6" s="13" t="s">
        <v>5</v>
      </c>
      <c r="C6" s="14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111" t="s">
        <v>12</v>
      </c>
      <c r="J6" s="112"/>
    </row>
    <row r="7" spans="1:10" ht="17.25" customHeight="1" thickBot="1">
      <c r="A7" s="12" t="s">
        <v>13</v>
      </c>
      <c r="B7" s="13" t="s">
        <v>14</v>
      </c>
      <c r="C7" s="15" t="s">
        <v>15</v>
      </c>
      <c r="D7" s="13" t="s">
        <v>15</v>
      </c>
      <c r="E7" s="13" t="s">
        <v>15</v>
      </c>
      <c r="F7" s="13" t="s">
        <v>15</v>
      </c>
      <c r="G7" s="13" t="s">
        <v>15</v>
      </c>
      <c r="H7" s="13" t="s">
        <v>15</v>
      </c>
      <c r="I7" s="113"/>
      <c r="J7" s="114"/>
    </row>
    <row r="8" spans="1:11" ht="15.75" customHeight="1">
      <c r="A8" s="25" t="s">
        <v>16</v>
      </c>
      <c r="B8" s="28">
        <f aca="true" t="shared" si="0" ref="B8:B22">SUM(C8:G8)</f>
        <v>209</v>
      </c>
      <c r="C8" s="30">
        <v>0</v>
      </c>
      <c r="D8" s="28">
        <v>209</v>
      </c>
      <c r="E8" s="30">
        <v>0</v>
      </c>
      <c r="F8" s="28">
        <v>0</v>
      </c>
      <c r="G8" s="32">
        <v>0</v>
      </c>
      <c r="H8" s="28">
        <v>0</v>
      </c>
      <c r="I8" s="103"/>
      <c r="J8" s="104"/>
      <c r="K8" s="1"/>
    </row>
    <row r="9" spans="1:11" ht="15.75" customHeight="1">
      <c r="A9" s="26" t="s">
        <v>17</v>
      </c>
      <c r="B9" s="29">
        <v>5517</v>
      </c>
      <c r="C9" s="31">
        <v>124</v>
      </c>
      <c r="D9" s="29">
        <v>0</v>
      </c>
      <c r="E9" s="31">
        <v>5373</v>
      </c>
      <c r="F9" s="29">
        <v>20</v>
      </c>
      <c r="G9" s="33">
        <v>0</v>
      </c>
      <c r="H9" s="29">
        <v>94</v>
      </c>
      <c r="I9" s="109" t="s">
        <v>18</v>
      </c>
      <c r="J9" s="110"/>
      <c r="K9" s="1"/>
    </row>
    <row r="10" spans="1:11" ht="15.75" customHeight="1">
      <c r="A10" s="26" t="s">
        <v>19</v>
      </c>
      <c r="B10" s="29">
        <v>6043</v>
      </c>
      <c r="C10" s="31">
        <v>5393</v>
      </c>
      <c r="D10" s="29">
        <v>0</v>
      </c>
      <c r="E10" s="31">
        <v>194</v>
      </c>
      <c r="F10" s="29">
        <v>456</v>
      </c>
      <c r="G10" s="33">
        <v>0</v>
      </c>
      <c r="H10" s="29">
        <v>154</v>
      </c>
      <c r="I10" s="105"/>
      <c r="J10" s="106"/>
      <c r="K10" s="1"/>
    </row>
    <row r="11" spans="1:11" ht="15.75" customHeight="1">
      <c r="A11" s="26" t="s">
        <v>20</v>
      </c>
      <c r="B11" s="29">
        <v>73</v>
      </c>
      <c r="C11" s="31">
        <v>6</v>
      </c>
      <c r="D11" s="29">
        <v>0</v>
      </c>
      <c r="E11" s="31">
        <v>19</v>
      </c>
      <c r="F11" s="29">
        <v>48</v>
      </c>
      <c r="G11" s="33">
        <v>0</v>
      </c>
      <c r="H11" s="29">
        <v>61</v>
      </c>
      <c r="I11" s="121"/>
      <c r="J11" s="122"/>
      <c r="K11" s="1"/>
    </row>
    <row r="12" spans="1:11" ht="15.75" customHeight="1">
      <c r="A12" s="26" t="s">
        <v>21</v>
      </c>
      <c r="B12" s="29">
        <f t="shared" si="0"/>
        <v>760</v>
      </c>
      <c r="C12" s="31">
        <v>0</v>
      </c>
      <c r="D12" s="29">
        <v>0</v>
      </c>
      <c r="E12" s="31">
        <v>749</v>
      </c>
      <c r="F12" s="29">
        <v>11</v>
      </c>
      <c r="G12" s="33">
        <v>0</v>
      </c>
      <c r="H12" s="29">
        <v>0</v>
      </c>
      <c r="I12" s="121"/>
      <c r="J12" s="122"/>
      <c r="K12" s="1"/>
    </row>
    <row r="13" spans="1:11" ht="15.75" customHeight="1">
      <c r="A13" s="26" t="s">
        <v>22</v>
      </c>
      <c r="B13" s="29">
        <f t="shared" si="0"/>
        <v>630</v>
      </c>
      <c r="C13" s="31">
        <v>40</v>
      </c>
      <c r="D13" s="29">
        <v>228</v>
      </c>
      <c r="E13" s="31">
        <v>82</v>
      </c>
      <c r="F13" s="29">
        <v>280</v>
      </c>
      <c r="G13" s="33">
        <v>0</v>
      </c>
      <c r="H13" s="29">
        <v>0</v>
      </c>
      <c r="I13" s="121"/>
      <c r="J13" s="122"/>
      <c r="K13" s="1"/>
    </row>
    <row r="14" spans="1:11" ht="15.75" customHeight="1">
      <c r="A14" s="26" t="s">
        <v>23</v>
      </c>
      <c r="B14" s="29">
        <f t="shared" si="0"/>
        <v>46</v>
      </c>
      <c r="C14" s="31">
        <v>0</v>
      </c>
      <c r="D14" s="29">
        <v>0</v>
      </c>
      <c r="E14" s="31">
        <v>46</v>
      </c>
      <c r="F14" s="29">
        <v>0</v>
      </c>
      <c r="G14" s="33">
        <v>0</v>
      </c>
      <c r="H14" s="29">
        <v>174</v>
      </c>
      <c r="I14" s="121"/>
      <c r="J14" s="122"/>
      <c r="K14" s="1"/>
    </row>
    <row r="15" spans="1:11" ht="15.75" customHeight="1">
      <c r="A15" s="26" t="s">
        <v>24</v>
      </c>
      <c r="B15" s="29">
        <f t="shared" si="0"/>
        <v>28</v>
      </c>
      <c r="C15" s="31">
        <v>0</v>
      </c>
      <c r="D15" s="29">
        <v>28</v>
      </c>
      <c r="E15" s="31">
        <v>0</v>
      </c>
      <c r="F15" s="29">
        <v>0</v>
      </c>
      <c r="G15" s="33">
        <v>0</v>
      </c>
      <c r="H15" s="29">
        <v>0</v>
      </c>
      <c r="I15" s="121"/>
      <c r="J15" s="122"/>
      <c r="K15" s="1"/>
    </row>
    <row r="16" spans="1:11" ht="15.75" customHeight="1">
      <c r="A16" s="26" t="s">
        <v>25</v>
      </c>
      <c r="B16" s="29">
        <f t="shared" si="0"/>
        <v>1393</v>
      </c>
      <c r="C16" s="31">
        <v>0</v>
      </c>
      <c r="D16" s="29">
        <v>1250</v>
      </c>
      <c r="E16" s="31">
        <v>0</v>
      </c>
      <c r="F16" s="29">
        <v>143</v>
      </c>
      <c r="G16" s="33">
        <v>0</v>
      </c>
      <c r="H16" s="29">
        <v>54</v>
      </c>
      <c r="I16" s="109" t="s">
        <v>26</v>
      </c>
      <c r="J16" s="110"/>
      <c r="K16" s="1"/>
    </row>
    <row r="17" spans="1:11" ht="15.75" customHeight="1">
      <c r="A17" s="26" t="s">
        <v>27</v>
      </c>
      <c r="B17" s="29">
        <f t="shared" si="0"/>
        <v>53</v>
      </c>
      <c r="C17" s="31">
        <v>0</v>
      </c>
      <c r="D17" s="29">
        <v>0</v>
      </c>
      <c r="E17" s="31">
        <v>39</v>
      </c>
      <c r="F17" s="29">
        <v>14</v>
      </c>
      <c r="G17" s="33">
        <v>0</v>
      </c>
      <c r="H17" s="29">
        <v>100</v>
      </c>
      <c r="I17" s="121"/>
      <c r="J17" s="122"/>
      <c r="K17" s="1"/>
    </row>
    <row r="18" spans="1:11" ht="15.75" customHeight="1">
      <c r="A18" s="26" t="s">
        <v>28</v>
      </c>
      <c r="B18" s="29">
        <f t="shared" si="0"/>
        <v>8</v>
      </c>
      <c r="C18" s="31">
        <v>0</v>
      </c>
      <c r="D18" s="29">
        <v>0</v>
      </c>
      <c r="E18" s="31">
        <v>0</v>
      </c>
      <c r="F18" s="29">
        <v>8</v>
      </c>
      <c r="G18" s="33">
        <v>0</v>
      </c>
      <c r="H18" s="29">
        <v>52</v>
      </c>
      <c r="I18" s="121" t="s">
        <v>29</v>
      </c>
      <c r="J18" s="122"/>
      <c r="K18" s="1"/>
    </row>
    <row r="19" spans="1:11" ht="15.75" customHeight="1">
      <c r="A19" s="26" t="s">
        <v>30</v>
      </c>
      <c r="B19" s="29">
        <v>438</v>
      </c>
      <c r="C19" s="31">
        <v>0</v>
      </c>
      <c r="D19" s="29">
        <v>0</v>
      </c>
      <c r="E19" s="31">
        <v>436</v>
      </c>
      <c r="F19" s="29">
        <v>2</v>
      </c>
      <c r="G19" s="33">
        <v>0</v>
      </c>
      <c r="H19" s="29">
        <v>1833</v>
      </c>
      <c r="I19" s="121"/>
      <c r="J19" s="122"/>
      <c r="K19" s="1"/>
    </row>
    <row r="20" spans="1:11" ht="15.75" customHeight="1">
      <c r="A20" s="26" t="s">
        <v>31</v>
      </c>
      <c r="B20" s="29">
        <f t="shared" si="0"/>
        <v>948</v>
      </c>
      <c r="C20" s="31">
        <v>892</v>
      </c>
      <c r="D20" s="29">
        <v>0</v>
      </c>
      <c r="E20" s="31">
        <v>0</v>
      </c>
      <c r="F20" s="29">
        <v>0</v>
      </c>
      <c r="G20" s="33">
        <v>56</v>
      </c>
      <c r="H20" s="29">
        <v>10</v>
      </c>
      <c r="I20" s="121"/>
      <c r="J20" s="122"/>
      <c r="K20" s="1"/>
    </row>
    <row r="21" spans="1:11" ht="15.75" customHeight="1">
      <c r="A21" s="26" t="s">
        <v>32</v>
      </c>
      <c r="B21" s="29">
        <f t="shared" si="0"/>
        <v>200</v>
      </c>
      <c r="C21" s="31">
        <v>0</v>
      </c>
      <c r="D21" s="29">
        <v>0</v>
      </c>
      <c r="E21" s="31">
        <v>30</v>
      </c>
      <c r="F21" s="29">
        <v>170</v>
      </c>
      <c r="G21" s="33">
        <v>0</v>
      </c>
      <c r="H21" s="29">
        <v>0</v>
      </c>
      <c r="I21" s="121"/>
      <c r="J21" s="122"/>
      <c r="K21" s="1"/>
    </row>
    <row r="22" spans="1:11" ht="15.75" customHeight="1" thickBot="1">
      <c r="A22" s="72" t="s">
        <v>33</v>
      </c>
      <c r="B22" s="29">
        <f t="shared" si="0"/>
        <v>19.6</v>
      </c>
      <c r="C22" s="78">
        <v>0</v>
      </c>
      <c r="D22" s="77">
        <v>19.6</v>
      </c>
      <c r="E22" s="78">
        <v>0</v>
      </c>
      <c r="F22" s="77">
        <v>0</v>
      </c>
      <c r="G22" s="79">
        <v>0</v>
      </c>
      <c r="H22" s="77">
        <v>55.5</v>
      </c>
      <c r="I22" s="123"/>
      <c r="J22" s="124"/>
      <c r="K22" s="1"/>
    </row>
    <row r="23" spans="1:11" ht="15.75" customHeight="1" thickBot="1" thickTop="1">
      <c r="A23" s="73" t="s">
        <v>34</v>
      </c>
      <c r="B23" s="74">
        <f aca="true" t="shared" si="1" ref="B23:H23">SUM(B8:B22)</f>
        <v>16365.6</v>
      </c>
      <c r="C23" s="75">
        <f t="shared" si="1"/>
        <v>6455</v>
      </c>
      <c r="D23" s="74">
        <f t="shared" si="1"/>
        <v>1734.6</v>
      </c>
      <c r="E23" s="75">
        <f t="shared" si="1"/>
        <v>6968</v>
      </c>
      <c r="F23" s="74">
        <f t="shared" si="1"/>
        <v>1152</v>
      </c>
      <c r="G23" s="76">
        <f t="shared" si="1"/>
        <v>56</v>
      </c>
      <c r="H23" s="74">
        <f t="shared" si="1"/>
        <v>2587.5</v>
      </c>
      <c r="I23" s="101"/>
      <c r="J23" s="102"/>
      <c r="K23" s="1"/>
    </row>
    <row r="24" spans="2:11" ht="17.2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21" customHeight="1">
      <c r="A25" s="2" t="s">
        <v>35</v>
      </c>
    </row>
    <row r="26" ht="4.5" customHeight="1" thickBot="1"/>
    <row r="27" spans="1:10" ht="17.25" customHeight="1" thickBot="1">
      <c r="A27" s="7"/>
      <c r="B27" s="8" t="s">
        <v>2</v>
      </c>
      <c r="C27" s="9"/>
      <c r="D27" s="10" t="s">
        <v>3</v>
      </c>
      <c r="E27" s="10"/>
      <c r="F27" s="10"/>
      <c r="G27" s="11"/>
      <c r="H27" s="19"/>
      <c r="I27" s="20"/>
      <c r="J27" s="21"/>
    </row>
    <row r="28" spans="1:10" ht="15">
      <c r="A28" s="12" t="s">
        <v>4</v>
      </c>
      <c r="B28" s="13" t="s">
        <v>5</v>
      </c>
      <c r="C28" s="14" t="s">
        <v>6</v>
      </c>
      <c r="D28" s="8" t="s">
        <v>7</v>
      </c>
      <c r="E28" s="8" t="s">
        <v>8</v>
      </c>
      <c r="F28" s="8" t="s">
        <v>9</v>
      </c>
      <c r="G28" s="8" t="s">
        <v>10</v>
      </c>
      <c r="H28" s="8" t="s">
        <v>11</v>
      </c>
      <c r="I28" s="111" t="s">
        <v>12</v>
      </c>
      <c r="J28" s="112"/>
    </row>
    <row r="29" spans="1:10" ht="15.75" thickBot="1">
      <c r="A29" s="12" t="s">
        <v>13</v>
      </c>
      <c r="B29" s="13" t="s">
        <v>14</v>
      </c>
      <c r="C29" s="15" t="s">
        <v>15</v>
      </c>
      <c r="D29" s="13" t="s">
        <v>15</v>
      </c>
      <c r="E29" s="13" t="s">
        <v>15</v>
      </c>
      <c r="F29" s="13" t="s">
        <v>15</v>
      </c>
      <c r="G29" s="13" t="s">
        <v>15</v>
      </c>
      <c r="H29" s="13" t="s">
        <v>15</v>
      </c>
      <c r="I29" s="113"/>
      <c r="J29" s="114"/>
    </row>
    <row r="30" spans="1:10" ht="15">
      <c r="A30" s="25" t="s">
        <v>16</v>
      </c>
      <c r="B30" s="28">
        <f aca="true" t="shared" si="2" ref="B30:B42">SUM(C30:G30)</f>
        <v>41</v>
      </c>
      <c r="C30" s="30">
        <v>0</v>
      </c>
      <c r="D30" s="28">
        <v>41</v>
      </c>
      <c r="E30" s="30">
        <v>0</v>
      </c>
      <c r="F30" s="28">
        <v>0</v>
      </c>
      <c r="G30" s="28">
        <v>0</v>
      </c>
      <c r="H30" s="28">
        <v>0</v>
      </c>
      <c r="I30" s="127"/>
      <c r="J30" s="128"/>
    </row>
    <row r="31" spans="1:10" ht="15">
      <c r="A31" s="26" t="s">
        <v>17</v>
      </c>
      <c r="B31" s="29">
        <f t="shared" si="2"/>
        <v>1544</v>
      </c>
      <c r="C31" s="31">
        <v>859</v>
      </c>
      <c r="D31" s="29">
        <v>0</v>
      </c>
      <c r="E31" s="31">
        <v>676</v>
      </c>
      <c r="F31" s="29">
        <v>9</v>
      </c>
      <c r="G31" s="29">
        <v>0</v>
      </c>
      <c r="H31" s="29">
        <v>0</v>
      </c>
      <c r="I31" s="105"/>
      <c r="J31" s="106"/>
    </row>
    <row r="32" spans="1:10" ht="15">
      <c r="A32" s="26" t="s">
        <v>19</v>
      </c>
      <c r="B32" s="29">
        <f t="shared" si="2"/>
        <v>2799</v>
      </c>
      <c r="C32" s="31">
        <v>2614</v>
      </c>
      <c r="D32" s="29">
        <v>0</v>
      </c>
      <c r="E32" s="31">
        <v>0</v>
      </c>
      <c r="F32" s="29">
        <v>185</v>
      </c>
      <c r="G32" s="29">
        <v>0</v>
      </c>
      <c r="H32" s="29">
        <v>0</v>
      </c>
      <c r="I32" s="105"/>
      <c r="J32" s="106"/>
    </row>
    <row r="33" spans="1:10" ht="15">
      <c r="A33" s="26" t="s">
        <v>20</v>
      </c>
      <c r="B33" s="29">
        <f t="shared" si="2"/>
        <v>78</v>
      </c>
      <c r="C33" s="31">
        <v>7</v>
      </c>
      <c r="D33" s="29">
        <v>0</v>
      </c>
      <c r="E33" s="31">
        <v>71</v>
      </c>
      <c r="F33" s="29">
        <v>0</v>
      </c>
      <c r="G33" s="29">
        <v>0</v>
      </c>
      <c r="H33" s="29">
        <v>36</v>
      </c>
      <c r="I33" s="105"/>
      <c r="J33" s="106"/>
    </row>
    <row r="34" spans="1:10" ht="15">
      <c r="A34" s="26" t="s">
        <v>21</v>
      </c>
      <c r="B34" s="29">
        <f t="shared" si="2"/>
        <v>426</v>
      </c>
      <c r="C34" s="31">
        <v>0</v>
      </c>
      <c r="D34" s="29">
        <v>0</v>
      </c>
      <c r="E34" s="31">
        <v>426</v>
      </c>
      <c r="F34" s="29">
        <v>0</v>
      </c>
      <c r="G34" s="29">
        <v>0</v>
      </c>
      <c r="H34" s="29">
        <v>0</v>
      </c>
      <c r="I34" s="105"/>
      <c r="J34" s="106"/>
    </row>
    <row r="35" spans="1:10" ht="15">
      <c r="A35" s="26" t="s">
        <v>22</v>
      </c>
      <c r="B35" s="29">
        <f t="shared" si="2"/>
        <v>180</v>
      </c>
      <c r="C35" s="31">
        <v>2</v>
      </c>
      <c r="D35" s="29">
        <v>30</v>
      </c>
      <c r="E35" s="31">
        <v>136</v>
      </c>
      <c r="F35" s="29">
        <v>12</v>
      </c>
      <c r="G35" s="29">
        <v>0</v>
      </c>
      <c r="H35" s="29">
        <v>0</v>
      </c>
      <c r="I35" s="105"/>
      <c r="J35" s="106"/>
    </row>
    <row r="36" spans="1:10" ht="15">
      <c r="A36" s="26" t="s">
        <v>23</v>
      </c>
      <c r="B36" s="29">
        <f t="shared" si="2"/>
        <v>5</v>
      </c>
      <c r="C36" s="31">
        <v>0</v>
      </c>
      <c r="D36" s="29">
        <v>0</v>
      </c>
      <c r="E36" s="31">
        <v>5</v>
      </c>
      <c r="F36" s="29">
        <v>0</v>
      </c>
      <c r="G36" s="29">
        <v>0</v>
      </c>
      <c r="H36" s="29">
        <v>16</v>
      </c>
      <c r="I36" s="105"/>
      <c r="J36" s="106"/>
    </row>
    <row r="37" spans="1:10" ht="15">
      <c r="A37" s="26" t="s">
        <v>24</v>
      </c>
      <c r="B37" s="29">
        <f t="shared" si="2"/>
        <v>89</v>
      </c>
      <c r="C37" s="31">
        <v>0</v>
      </c>
      <c r="D37" s="29">
        <v>89</v>
      </c>
      <c r="E37" s="31">
        <v>0</v>
      </c>
      <c r="F37" s="29">
        <v>0</v>
      </c>
      <c r="G37" s="29">
        <v>0</v>
      </c>
      <c r="H37" s="29">
        <v>0</v>
      </c>
      <c r="I37" s="105"/>
      <c r="J37" s="106"/>
    </row>
    <row r="38" spans="1:10" ht="15">
      <c r="A38" s="26" t="s">
        <v>25</v>
      </c>
      <c r="B38" s="29">
        <f t="shared" si="2"/>
        <v>148</v>
      </c>
      <c r="C38" s="31">
        <v>0</v>
      </c>
      <c r="D38" s="29">
        <v>112</v>
      </c>
      <c r="E38" s="31">
        <v>16</v>
      </c>
      <c r="F38" s="29">
        <v>20</v>
      </c>
      <c r="G38" s="29">
        <v>0</v>
      </c>
      <c r="H38" s="29">
        <v>0</v>
      </c>
      <c r="I38" s="105"/>
      <c r="J38" s="106"/>
    </row>
    <row r="39" spans="1:10" ht="15">
      <c r="A39" s="26" t="s">
        <v>27</v>
      </c>
      <c r="B39" s="29">
        <f t="shared" si="2"/>
        <v>26</v>
      </c>
      <c r="C39" s="31">
        <v>0</v>
      </c>
      <c r="D39" s="29">
        <v>0</v>
      </c>
      <c r="E39" s="31">
        <v>26</v>
      </c>
      <c r="F39" s="29">
        <v>0</v>
      </c>
      <c r="G39" s="29">
        <v>0</v>
      </c>
      <c r="H39" s="29">
        <v>93</v>
      </c>
      <c r="I39" s="105"/>
      <c r="J39" s="106"/>
    </row>
    <row r="40" spans="1:10" ht="15">
      <c r="A40" s="26" t="s">
        <v>28</v>
      </c>
      <c r="B40" s="29">
        <f t="shared" si="2"/>
        <v>3</v>
      </c>
      <c r="C40" s="31">
        <v>0</v>
      </c>
      <c r="D40" s="29">
        <v>0</v>
      </c>
      <c r="E40" s="31">
        <v>0</v>
      </c>
      <c r="F40" s="29">
        <v>3</v>
      </c>
      <c r="G40" s="29">
        <v>0</v>
      </c>
      <c r="H40" s="29">
        <v>16</v>
      </c>
      <c r="I40" s="109" t="s">
        <v>36</v>
      </c>
      <c r="J40" s="110"/>
    </row>
    <row r="41" spans="1:10" ht="15">
      <c r="A41" s="26" t="s">
        <v>30</v>
      </c>
      <c r="B41" s="29">
        <f t="shared" si="2"/>
        <v>209</v>
      </c>
      <c r="C41" s="31">
        <v>0</v>
      </c>
      <c r="D41" s="29">
        <v>0</v>
      </c>
      <c r="E41" s="31">
        <v>209</v>
      </c>
      <c r="F41" s="29">
        <v>0</v>
      </c>
      <c r="G41" s="29">
        <v>0</v>
      </c>
      <c r="H41" s="29">
        <v>629</v>
      </c>
      <c r="I41" s="105"/>
      <c r="J41" s="106"/>
    </row>
    <row r="42" spans="1:10" ht="15.75" thickBot="1">
      <c r="A42" s="72" t="s">
        <v>31</v>
      </c>
      <c r="B42" s="29">
        <f t="shared" si="2"/>
        <v>560</v>
      </c>
      <c r="C42" s="78">
        <v>560</v>
      </c>
      <c r="D42" s="77">
        <v>0</v>
      </c>
      <c r="E42" s="78">
        <v>0</v>
      </c>
      <c r="F42" s="77">
        <v>0</v>
      </c>
      <c r="G42" s="77">
        <v>0</v>
      </c>
      <c r="H42" s="77">
        <v>0</v>
      </c>
      <c r="I42" s="117"/>
      <c r="J42" s="118"/>
    </row>
    <row r="43" spans="1:10" ht="16.5" thickBot="1" thickTop="1">
      <c r="A43" s="73" t="s">
        <v>34</v>
      </c>
      <c r="B43" s="99">
        <f>SUM(B30:B42)</f>
        <v>6108</v>
      </c>
      <c r="C43" s="75">
        <f aca="true" t="shared" si="3" ref="C43:H43">SUM(C28:C42)</f>
        <v>4042</v>
      </c>
      <c r="D43" s="74">
        <f t="shared" si="3"/>
        <v>272</v>
      </c>
      <c r="E43" s="75">
        <f t="shared" si="3"/>
        <v>1565</v>
      </c>
      <c r="F43" s="74">
        <f t="shared" si="3"/>
        <v>229</v>
      </c>
      <c r="G43" s="74">
        <f t="shared" si="3"/>
        <v>0</v>
      </c>
      <c r="H43" s="74">
        <f t="shared" si="3"/>
        <v>790</v>
      </c>
      <c r="I43" s="119"/>
      <c r="J43" s="120"/>
    </row>
    <row r="44" spans="2:10" ht="15">
      <c r="B44" s="1"/>
      <c r="C44" s="1"/>
      <c r="D44" s="1"/>
      <c r="E44" s="1"/>
      <c r="F44" s="1"/>
      <c r="G44" s="1"/>
      <c r="H44" s="1"/>
      <c r="I44" s="1"/>
      <c r="J44" s="1"/>
    </row>
    <row r="45" ht="15" hidden="1"/>
    <row r="46" spans="1:10" ht="15.75" hidden="1" thickBot="1">
      <c r="A46" s="8"/>
      <c r="B46" s="14" t="s">
        <v>2</v>
      </c>
      <c r="C46" s="9"/>
      <c r="D46" s="10" t="s">
        <v>3</v>
      </c>
      <c r="E46" s="10"/>
      <c r="F46" s="10"/>
      <c r="G46" s="11"/>
      <c r="H46" s="19"/>
      <c r="I46" s="20"/>
      <c r="J46" s="21"/>
    </row>
    <row r="47" spans="1:10" ht="15" hidden="1">
      <c r="A47" s="13" t="s">
        <v>37</v>
      </c>
      <c r="B47" s="34" t="s">
        <v>5</v>
      </c>
      <c r="C47" s="8" t="s">
        <v>6</v>
      </c>
      <c r="D47" s="35" t="s">
        <v>7</v>
      </c>
      <c r="E47" s="8" t="s">
        <v>8</v>
      </c>
      <c r="F47" s="35" t="s">
        <v>9</v>
      </c>
      <c r="G47" s="8" t="s">
        <v>10</v>
      </c>
      <c r="H47" s="8" t="s">
        <v>11</v>
      </c>
      <c r="I47" s="36" t="s">
        <v>12</v>
      </c>
      <c r="J47" s="17"/>
    </row>
    <row r="48" spans="1:10" ht="15" hidden="1">
      <c r="A48" s="13"/>
      <c r="B48" s="34" t="s">
        <v>14</v>
      </c>
      <c r="C48" s="13" t="s">
        <v>15</v>
      </c>
      <c r="D48" s="34" t="s">
        <v>15</v>
      </c>
      <c r="E48" s="13" t="s">
        <v>15</v>
      </c>
      <c r="F48" s="34" t="s">
        <v>15</v>
      </c>
      <c r="G48" s="13" t="s">
        <v>15</v>
      </c>
      <c r="H48" s="13" t="s">
        <v>15</v>
      </c>
      <c r="I48" s="37"/>
      <c r="J48" s="18"/>
    </row>
    <row r="49" spans="1:10" ht="15" hidden="1">
      <c r="A49" s="25" t="s">
        <v>38</v>
      </c>
      <c r="B49" s="28">
        <f>C49+D49+E49+F49+G49</f>
        <v>15112</v>
      </c>
      <c r="C49" s="30">
        <v>6506</v>
      </c>
      <c r="D49" s="28">
        <v>669</v>
      </c>
      <c r="E49" s="30">
        <v>6790</v>
      </c>
      <c r="F49" s="28">
        <v>932</v>
      </c>
      <c r="G49" s="32">
        <v>215</v>
      </c>
      <c r="H49" s="28">
        <v>2492</v>
      </c>
      <c r="I49" s="30"/>
      <c r="J49" s="32"/>
    </row>
    <row r="50" spans="1:10" ht="15.75" hidden="1" thickBot="1">
      <c r="A50" s="27" t="s">
        <v>39</v>
      </c>
      <c r="B50" s="39">
        <f>C50+D50+E50+F50+G50</f>
        <v>6108</v>
      </c>
      <c r="C50" s="40">
        <v>4042</v>
      </c>
      <c r="D50" s="39">
        <v>272</v>
      </c>
      <c r="E50" s="40">
        <v>1565</v>
      </c>
      <c r="F50" s="39">
        <v>229</v>
      </c>
      <c r="G50" s="41">
        <v>0</v>
      </c>
      <c r="H50" s="39">
        <v>790</v>
      </c>
      <c r="I50" s="22"/>
      <c r="J50" s="38"/>
    </row>
    <row r="51" spans="1:10" ht="15" hidden="1">
      <c r="A51" s="3"/>
      <c r="G51" s="4"/>
      <c r="H51" s="3"/>
      <c r="J51" s="4"/>
    </row>
    <row r="52" spans="1:10" ht="15.75" hidden="1" thickBot="1">
      <c r="A52" s="42" t="s">
        <v>34</v>
      </c>
      <c r="B52" s="24">
        <f aca="true" t="shared" si="4" ref="B52:G52">SUM(B49:B51)</f>
        <v>21220</v>
      </c>
      <c r="C52" s="23">
        <f t="shared" si="4"/>
        <v>10548</v>
      </c>
      <c r="D52" s="24">
        <f t="shared" si="4"/>
        <v>941</v>
      </c>
      <c r="E52" s="23">
        <f t="shared" si="4"/>
        <v>8355</v>
      </c>
      <c r="F52" s="24">
        <f t="shared" si="4"/>
        <v>1161</v>
      </c>
      <c r="G52" s="23">
        <f t="shared" si="4"/>
        <v>215</v>
      </c>
      <c r="H52" s="23">
        <f>SUM(H49:H51)</f>
        <v>3282</v>
      </c>
      <c r="I52" s="5"/>
      <c r="J52" s="6"/>
    </row>
    <row r="54" ht="21">
      <c r="A54" s="2" t="s">
        <v>40</v>
      </c>
    </row>
    <row r="55" ht="15.75" thickBot="1"/>
    <row r="56" spans="1:10" ht="15.75" thickBot="1">
      <c r="A56" s="7"/>
      <c r="B56" s="7" t="s">
        <v>2</v>
      </c>
      <c r="C56" s="9"/>
      <c r="D56" s="10" t="s">
        <v>3</v>
      </c>
      <c r="E56" s="10"/>
      <c r="F56" s="10"/>
      <c r="G56" s="10"/>
      <c r="H56" s="20"/>
      <c r="I56" s="20"/>
      <c r="J56" s="21"/>
    </row>
    <row r="57" spans="1:10" ht="15">
      <c r="A57" s="12" t="s">
        <v>4</v>
      </c>
      <c r="B57" s="13" t="s">
        <v>5</v>
      </c>
      <c r="C57" s="15" t="s">
        <v>6</v>
      </c>
      <c r="D57" s="13" t="s">
        <v>7</v>
      </c>
      <c r="E57" s="13" t="s">
        <v>8</v>
      </c>
      <c r="F57" s="8" t="s">
        <v>9</v>
      </c>
      <c r="G57" s="8" t="s">
        <v>10</v>
      </c>
      <c r="H57" s="8" t="s">
        <v>11</v>
      </c>
      <c r="I57" s="111" t="s">
        <v>12</v>
      </c>
      <c r="J57" s="112"/>
    </row>
    <row r="58" spans="1:10" ht="15.75" thickBot="1">
      <c r="A58" s="12" t="s">
        <v>13</v>
      </c>
      <c r="B58" s="13" t="s">
        <v>14</v>
      </c>
      <c r="C58" s="15" t="s">
        <v>15</v>
      </c>
      <c r="D58" s="13" t="s">
        <v>15</v>
      </c>
      <c r="E58" s="13" t="s">
        <v>15</v>
      </c>
      <c r="F58" s="63" t="s">
        <v>15</v>
      </c>
      <c r="G58" s="63" t="s">
        <v>15</v>
      </c>
      <c r="H58" s="13" t="s">
        <v>15</v>
      </c>
      <c r="I58" s="113"/>
      <c r="J58" s="114"/>
    </row>
    <row r="59" spans="1:11" ht="15">
      <c r="A59" s="25" t="s">
        <v>41</v>
      </c>
      <c r="B59" s="28">
        <f aca="true" t="shared" si="5" ref="B59:B71">SUM(C59:G59)</f>
        <v>2712</v>
      </c>
      <c r="C59" s="30">
        <v>0</v>
      </c>
      <c r="D59" s="28">
        <v>2712</v>
      </c>
      <c r="E59" s="30">
        <v>0</v>
      </c>
      <c r="F59" s="28">
        <v>0</v>
      </c>
      <c r="G59" s="28">
        <v>0</v>
      </c>
      <c r="H59" s="32">
        <v>0</v>
      </c>
      <c r="I59" s="103"/>
      <c r="J59" s="104"/>
      <c r="K59" s="1"/>
    </row>
    <row r="60" spans="1:11" ht="15">
      <c r="A60" s="26" t="s">
        <v>42</v>
      </c>
      <c r="B60" s="29">
        <f t="shared" si="5"/>
        <v>1616</v>
      </c>
      <c r="C60" s="31">
        <v>5</v>
      </c>
      <c r="D60" s="29">
        <v>13</v>
      </c>
      <c r="E60" s="31">
        <v>328</v>
      </c>
      <c r="F60" s="29">
        <v>939</v>
      </c>
      <c r="G60" s="29">
        <v>331</v>
      </c>
      <c r="H60" s="33">
        <v>0</v>
      </c>
      <c r="I60" s="121"/>
      <c r="J60" s="122"/>
      <c r="K60" s="1"/>
    </row>
    <row r="61" spans="1:11" ht="15">
      <c r="A61" s="26" t="s">
        <v>43</v>
      </c>
      <c r="B61" s="29">
        <f t="shared" si="5"/>
        <v>1694.7</v>
      </c>
      <c r="C61" s="31">
        <v>1687</v>
      </c>
      <c r="D61" s="29">
        <v>0</v>
      </c>
      <c r="E61" s="31">
        <v>0</v>
      </c>
      <c r="F61" s="29">
        <v>7.7</v>
      </c>
      <c r="G61" s="29">
        <v>0</v>
      </c>
      <c r="H61" s="33">
        <v>3.6</v>
      </c>
      <c r="I61" s="121"/>
      <c r="J61" s="122"/>
      <c r="K61" s="1"/>
    </row>
    <row r="62" spans="1:11" ht="15">
      <c r="A62" s="26" t="s">
        <v>44</v>
      </c>
      <c r="B62" s="29">
        <f t="shared" si="5"/>
        <v>41</v>
      </c>
      <c r="C62" s="31">
        <v>0</v>
      </c>
      <c r="D62" s="29">
        <v>0</v>
      </c>
      <c r="E62" s="31">
        <v>41</v>
      </c>
      <c r="F62" s="29">
        <v>0</v>
      </c>
      <c r="G62" s="29">
        <v>0</v>
      </c>
      <c r="H62" s="33">
        <v>79</v>
      </c>
      <c r="I62" s="121"/>
      <c r="J62" s="122"/>
      <c r="K62" s="1"/>
    </row>
    <row r="63" spans="1:11" ht="15">
      <c r="A63" s="26" t="s">
        <v>45</v>
      </c>
      <c r="B63" s="29">
        <f t="shared" si="5"/>
        <v>40</v>
      </c>
      <c r="C63" s="31">
        <v>0</v>
      </c>
      <c r="D63" s="29">
        <v>0</v>
      </c>
      <c r="E63" s="31">
        <v>4</v>
      </c>
      <c r="F63" s="29">
        <v>36</v>
      </c>
      <c r="G63" s="29">
        <v>0</v>
      </c>
      <c r="H63" s="33">
        <v>1</v>
      </c>
      <c r="I63" s="121"/>
      <c r="J63" s="122"/>
      <c r="K63" s="1"/>
    </row>
    <row r="64" spans="1:11" ht="15">
      <c r="A64" s="26" t="s">
        <v>46</v>
      </c>
      <c r="B64" s="29">
        <f t="shared" si="5"/>
        <v>16</v>
      </c>
      <c r="C64" s="31">
        <v>0</v>
      </c>
      <c r="D64" s="29">
        <v>0</v>
      </c>
      <c r="E64" s="31">
        <v>0</v>
      </c>
      <c r="F64" s="29">
        <v>16</v>
      </c>
      <c r="G64" s="29">
        <v>0</v>
      </c>
      <c r="H64" s="33">
        <v>0</v>
      </c>
      <c r="I64" s="121"/>
      <c r="J64" s="122"/>
      <c r="K64" s="1"/>
    </row>
    <row r="65" spans="1:11" ht="15">
      <c r="A65" s="26" t="s">
        <v>47</v>
      </c>
      <c r="B65" s="29">
        <f t="shared" si="5"/>
        <v>88</v>
      </c>
      <c r="C65" s="31">
        <v>0</v>
      </c>
      <c r="D65" s="29">
        <v>12</v>
      </c>
      <c r="E65" s="31">
        <v>50</v>
      </c>
      <c r="F65" s="29">
        <v>26</v>
      </c>
      <c r="G65" s="29">
        <v>0</v>
      </c>
      <c r="H65" s="33">
        <v>213</v>
      </c>
      <c r="I65" s="121"/>
      <c r="J65" s="122"/>
      <c r="K65" s="1"/>
    </row>
    <row r="66" spans="1:11" ht="15">
      <c r="A66" s="26" t="s">
        <v>48</v>
      </c>
      <c r="B66" s="29">
        <f t="shared" si="5"/>
        <v>287</v>
      </c>
      <c r="C66" s="31">
        <v>0</v>
      </c>
      <c r="D66" s="29">
        <v>0</v>
      </c>
      <c r="E66" s="31">
        <v>271</v>
      </c>
      <c r="F66" s="29">
        <v>16</v>
      </c>
      <c r="G66" s="29">
        <v>0</v>
      </c>
      <c r="H66" s="33">
        <v>1307</v>
      </c>
      <c r="I66" s="121"/>
      <c r="J66" s="122"/>
      <c r="K66" s="1"/>
    </row>
    <row r="67" spans="1:11" ht="15">
      <c r="A67" s="26" t="s">
        <v>25</v>
      </c>
      <c r="B67" s="29">
        <f t="shared" si="5"/>
        <v>449</v>
      </c>
      <c r="C67" s="31">
        <v>0</v>
      </c>
      <c r="D67" s="29">
        <v>415</v>
      </c>
      <c r="E67" s="31">
        <v>4</v>
      </c>
      <c r="F67" s="29">
        <v>30</v>
      </c>
      <c r="G67" s="29">
        <v>0</v>
      </c>
      <c r="H67" s="33">
        <v>12</v>
      </c>
      <c r="I67" s="125" t="s">
        <v>49</v>
      </c>
      <c r="J67" s="126"/>
      <c r="K67" s="1"/>
    </row>
    <row r="68" spans="1:11" ht="15">
      <c r="A68" s="26" t="s">
        <v>50</v>
      </c>
      <c r="B68" s="29">
        <f t="shared" si="5"/>
        <v>8</v>
      </c>
      <c r="C68" s="31">
        <v>0</v>
      </c>
      <c r="D68" s="29">
        <v>8</v>
      </c>
      <c r="E68" s="31">
        <v>0</v>
      </c>
      <c r="F68" s="29">
        <v>0</v>
      </c>
      <c r="G68" s="29">
        <v>0</v>
      </c>
      <c r="H68" s="33">
        <v>0</v>
      </c>
      <c r="I68" s="121"/>
      <c r="J68" s="122"/>
      <c r="K68" s="1"/>
    </row>
    <row r="69" spans="1:11" ht="15">
      <c r="A69" s="26" t="s">
        <v>51</v>
      </c>
      <c r="B69" s="29">
        <f t="shared" si="5"/>
        <v>467</v>
      </c>
      <c r="C69" s="31">
        <v>0</v>
      </c>
      <c r="D69" s="29">
        <v>0</v>
      </c>
      <c r="E69" s="31">
        <v>0</v>
      </c>
      <c r="F69" s="29">
        <v>103</v>
      </c>
      <c r="G69" s="29">
        <v>364</v>
      </c>
      <c r="H69" s="33">
        <v>0</v>
      </c>
      <c r="I69" s="121"/>
      <c r="J69" s="122"/>
      <c r="K69" s="1"/>
    </row>
    <row r="70" spans="1:11" ht="15">
      <c r="A70" s="26" t="s">
        <v>52</v>
      </c>
      <c r="B70" s="29">
        <f t="shared" si="5"/>
        <v>6</v>
      </c>
      <c r="C70" s="31">
        <v>6</v>
      </c>
      <c r="D70" s="29">
        <v>0</v>
      </c>
      <c r="E70" s="31">
        <v>0</v>
      </c>
      <c r="F70" s="29">
        <v>0</v>
      </c>
      <c r="G70" s="29">
        <v>0</v>
      </c>
      <c r="H70" s="33">
        <v>0</v>
      </c>
      <c r="I70" s="121"/>
      <c r="J70" s="122"/>
      <c r="K70" s="1"/>
    </row>
    <row r="71" spans="1:11" ht="15.75" thickBot="1">
      <c r="A71" s="72" t="s">
        <v>53</v>
      </c>
      <c r="B71" s="29">
        <f t="shared" si="5"/>
        <v>8</v>
      </c>
      <c r="C71" s="78">
        <v>0</v>
      </c>
      <c r="D71" s="77">
        <v>0</v>
      </c>
      <c r="E71" s="78">
        <v>0</v>
      </c>
      <c r="F71" s="77">
        <v>8</v>
      </c>
      <c r="G71" s="94">
        <v>0</v>
      </c>
      <c r="H71" s="79">
        <v>0</v>
      </c>
      <c r="I71" s="123"/>
      <c r="J71" s="124"/>
      <c r="K71" s="1"/>
    </row>
    <row r="72" spans="1:10" ht="16.5" thickBot="1" thickTop="1">
      <c r="A72" s="73" t="s">
        <v>34</v>
      </c>
      <c r="B72" s="74">
        <f aca="true" t="shared" si="6" ref="B72:H72">SUM(B57:B71)</f>
        <v>7432.7</v>
      </c>
      <c r="C72" s="75">
        <f t="shared" si="6"/>
        <v>1698</v>
      </c>
      <c r="D72" s="74">
        <f t="shared" si="6"/>
        <v>3160</v>
      </c>
      <c r="E72" s="75">
        <f t="shared" si="6"/>
        <v>698</v>
      </c>
      <c r="F72" s="74">
        <f t="shared" si="6"/>
        <v>1181.7</v>
      </c>
      <c r="G72" s="74">
        <f t="shared" si="6"/>
        <v>695</v>
      </c>
      <c r="H72" s="74">
        <f t="shared" si="6"/>
        <v>1615.6</v>
      </c>
      <c r="I72" s="101"/>
      <c r="J72" s="102"/>
    </row>
    <row r="74" ht="15">
      <c r="B74" s="1"/>
    </row>
    <row r="75" ht="21">
      <c r="A75" s="2" t="s">
        <v>54</v>
      </c>
    </row>
    <row r="76" ht="15.75" thickBot="1"/>
    <row r="77" spans="1:10" ht="15.75" thickBot="1">
      <c r="A77" s="7"/>
      <c r="B77" s="7" t="s">
        <v>2</v>
      </c>
      <c r="C77" s="9"/>
      <c r="D77" s="10" t="s">
        <v>3</v>
      </c>
      <c r="E77" s="10"/>
      <c r="F77" s="10"/>
      <c r="G77" s="10"/>
      <c r="H77" s="20"/>
      <c r="I77" s="20"/>
      <c r="J77" s="21"/>
    </row>
    <row r="78" spans="1:10" ht="15">
      <c r="A78" s="12" t="s">
        <v>4</v>
      </c>
      <c r="B78" s="13" t="s">
        <v>5</v>
      </c>
      <c r="C78" s="15" t="s">
        <v>6</v>
      </c>
      <c r="D78" s="13" t="s">
        <v>7</v>
      </c>
      <c r="E78" s="13" t="s">
        <v>8</v>
      </c>
      <c r="F78" s="8" t="s">
        <v>9</v>
      </c>
      <c r="G78" s="8" t="s">
        <v>10</v>
      </c>
      <c r="H78" s="8" t="s">
        <v>11</v>
      </c>
      <c r="I78" s="16" t="s">
        <v>12</v>
      </c>
      <c r="J78" s="17"/>
    </row>
    <row r="79" spans="1:10" ht="15.75" thickBot="1">
      <c r="A79" s="68" t="s">
        <v>13</v>
      </c>
      <c r="B79" s="63" t="s">
        <v>14</v>
      </c>
      <c r="C79" s="69" t="s">
        <v>15</v>
      </c>
      <c r="D79" s="63" t="s">
        <v>15</v>
      </c>
      <c r="E79" s="63" t="s">
        <v>15</v>
      </c>
      <c r="F79" s="63" t="s">
        <v>15</v>
      </c>
      <c r="G79" s="63" t="s">
        <v>15</v>
      </c>
      <c r="H79" s="63" t="s">
        <v>15</v>
      </c>
      <c r="I79" s="70"/>
      <c r="J79" s="71"/>
    </row>
    <row r="80" spans="1:10" ht="15">
      <c r="A80" s="64" t="s">
        <v>42</v>
      </c>
      <c r="B80" s="65">
        <v>685</v>
      </c>
      <c r="C80" s="66">
        <v>0</v>
      </c>
      <c r="D80" s="65"/>
      <c r="E80" s="66">
        <v>685</v>
      </c>
      <c r="F80" s="65"/>
      <c r="G80" s="95"/>
      <c r="H80" s="67"/>
      <c r="I80" s="115"/>
      <c r="J80" s="116"/>
    </row>
    <row r="81" spans="1:10" ht="15">
      <c r="A81" s="26" t="s">
        <v>43</v>
      </c>
      <c r="B81" s="60">
        <v>52</v>
      </c>
      <c r="C81" s="61"/>
      <c r="D81" s="60"/>
      <c r="E81" s="61"/>
      <c r="F81" s="60">
        <v>47</v>
      </c>
      <c r="G81" s="60"/>
      <c r="H81" s="62">
        <v>5</v>
      </c>
      <c r="I81" s="105"/>
      <c r="J81" s="106"/>
    </row>
    <row r="82" spans="1:10" ht="15.75" thickBot="1">
      <c r="A82" s="72" t="s">
        <v>48</v>
      </c>
      <c r="B82" s="80">
        <v>30</v>
      </c>
      <c r="C82" s="81"/>
      <c r="D82" s="80"/>
      <c r="E82" s="81">
        <v>15</v>
      </c>
      <c r="F82" s="80"/>
      <c r="G82" s="96"/>
      <c r="H82" s="82">
        <v>15</v>
      </c>
      <c r="I82" s="107"/>
      <c r="J82" s="108"/>
    </row>
    <row r="83" spans="1:10" ht="16.5" thickBot="1" thickTop="1">
      <c r="A83" s="73" t="s">
        <v>34</v>
      </c>
      <c r="B83" s="83">
        <f aca="true" t="shared" si="7" ref="B83:H83">SUM(B78:B82)</f>
        <v>767</v>
      </c>
      <c r="C83" s="84">
        <f t="shared" si="7"/>
        <v>0</v>
      </c>
      <c r="D83" s="83">
        <f t="shared" si="7"/>
        <v>0</v>
      </c>
      <c r="E83" s="84">
        <f t="shared" si="7"/>
        <v>700</v>
      </c>
      <c r="F83" s="83">
        <f t="shared" si="7"/>
        <v>47</v>
      </c>
      <c r="G83" s="83">
        <f t="shared" si="7"/>
        <v>0</v>
      </c>
      <c r="H83" s="83">
        <f t="shared" si="7"/>
        <v>20</v>
      </c>
      <c r="I83" s="101"/>
      <c r="J83" s="102"/>
    </row>
    <row r="86" spans="1:5" ht="21">
      <c r="A86" s="2" t="s">
        <v>55</v>
      </c>
      <c r="E86" s="1"/>
    </row>
    <row r="87" ht="15.75" thickBot="1">
      <c r="E87" s="1"/>
    </row>
    <row r="88" spans="1:10" ht="15.75" thickBot="1">
      <c r="A88" s="8"/>
      <c r="B88" s="14" t="s">
        <v>2</v>
      </c>
      <c r="C88" s="9"/>
      <c r="D88" s="10" t="s">
        <v>3</v>
      </c>
      <c r="E88" s="10"/>
      <c r="F88" s="10"/>
      <c r="G88" s="11"/>
      <c r="H88" s="19"/>
      <c r="I88" s="20"/>
      <c r="J88" s="21"/>
    </row>
    <row r="89" spans="1:10" ht="15">
      <c r="A89" s="13" t="s">
        <v>37</v>
      </c>
      <c r="B89" s="34" t="s">
        <v>5</v>
      </c>
      <c r="C89" s="8" t="s">
        <v>6</v>
      </c>
      <c r="D89" s="35" t="s">
        <v>7</v>
      </c>
      <c r="E89" s="8" t="s">
        <v>8</v>
      </c>
      <c r="F89" s="35" t="s">
        <v>9</v>
      </c>
      <c r="G89" s="8" t="s">
        <v>10</v>
      </c>
      <c r="H89" s="8" t="s">
        <v>11</v>
      </c>
      <c r="I89" s="36" t="s">
        <v>12</v>
      </c>
      <c r="J89" s="17"/>
    </row>
    <row r="90" spans="1:10" ht="15.75" thickBot="1">
      <c r="A90" s="13"/>
      <c r="B90" s="34" t="s">
        <v>14</v>
      </c>
      <c r="C90" s="13" t="s">
        <v>15</v>
      </c>
      <c r="D90" s="34" t="s">
        <v>15</v>
      </c>
      <c r="E90" s="13" t="s">
        <v>15</v>
      </c>
      <c r="F90" s="34" t="s">
        <v>15</v>
      </c>
      <c r="G90" s="13" t="s">
        <v>15</v>
      </c>
      <c r="H90" s="13" t="s">
        <v>15</v>
      </c>
      <c r="I90" s="37"/>
      <c r="J90" s="18"/>
    </row>
    <row r="91" spans="1:10" ht="15">
      <c r="A91" s="25" t="s">
        <v>38</v>
      </c>
      <c r="B91" s="28">
        <f>C91+D91+E91+F91+G91</f>
        <v>16365.6</v>
      </c>
      <c r="C91" s="28">
        <f aca="true" t="shared" si="8" ref="C91:H91">C23</f>
        <v>6455</v>
      </c>
      <c r="D91" s="28">
        <f t="shared" si="8"/>
        <v>1734.6</v>
      </c>
      <c r="E91" s="28">
        <f t="shared" si="8"/>
        <v>6968</v>
      </c>
      <c r="F91" s="28">
        <f t="shared" si="8"/>
        <v>1152</v>
      </c>
      <c r="G91" s="28">
        <f t="shared" si="8"/>
        <v>56</v>
      </c>
      <c r="H91" s="28">
        <f t="shared" si="8"/>
        <v>2587.5</v>
      </c>
      <c r="I91" s="103"/>
      <c r="J91" s="104"/>
    </row>
    <row r="92" spans="1:10" ht="15">
      <c r="A92" s="26" t="s">
        <v>39</v>
      </c>
      <c r="B92" s="29">
        <f>C92+D92+E92+F92+G92</f>
        <v>6108</v>
      </c>
      <c r="C92" s="29">
        <v>4042</v>
      </c>
      <c r="D92" s="29">
        <v>272</v>
      </c>
      <c r="E92" s="31">
        <v>1565</v>
      </c>
      <c r="F92" s="29">
        <v>229</v>
      </c>
      <c r="G92" s="29">
        <v>0</v>
      </c>
      <c r="H92" s="29">
        <v>790</v>
      </c>
      <c r="I92" s="105"/>
      <c r="J92" s="106"/>
    </row>
    <row r="93" spans="1:10" ht="15">
      <c r="A93" s="55" t="s">
        <v>56</v>
      </c>
      <c r="B93" s="59">
        <f aca="true" t="shared" si="9" ref="B93:H93">B72</f>
        <v>7432.7</v>
      </c>
      <c r="C93" s="59">
        <f t="shared" si="9"/>
        <v>1698</v>
      </c>
      <c r="D93" s="59">
        <f t="shared" si="9"/>
        <v>3160</v>
      </c>
      <c r="E93" s="1">
        <f t="shared" si="9"/>
        <v>698</v>
      </c>
      <c r="F93" s="59">
        <f t="shared" si="9"/>
        <v>1181.7</v>
      </c>
      <c r="G93" s="59">
        <f t="shared" si="9"/>
        <v>695</v>
      </c>
      <c r="H93" s="59">
        <f t="shared" si="9"/>
        <v>1615.6</v>
      </c>
      <c r="I93" s="105"/>
      <c r="J93" s="106"/>
    </row>
    <row r="94" spans="1:10" ht="15.75" thickBot="1">
      <c r="A94" s="72" t="s">
        <v>57</v>
      </c>
      <c r="B94" s="77">
        <f aca="true" t="shared" si="10" ref="B94:H94">B83</f>
        <v>767</v>
      </c>
      <c r="C94" s="77">
        <f t="shared" si="10"/>
        <v>0</v>
      </c>
      <c r="D94" s="77">
        <f t="shared" si="10"/>
        <v>0</v>
      </c>
      <c r="E94" s="77">
        <f t="shared" si="10"/>
        <v>700</v>
      </c>
      <c r="F94" s="77">
        <f t="shared" si="10"/>
        <v>47</v>
      </c>
      <c r="G94" s="77">
        <f t="shared" si="10"/>
        <v>0</v>
      </c>
      <c r="H94" s="77">
        <f t="shared" si="10"/>
        <v>20</v>
      </c>
      <c r="I94" s="107"/>
      <c r="J94" s="108"/>
    </row>
    <row r="95" spans="1:10" ht="16.5" thickBot="1" thickTop="1">
      <c r="A95" s="87" t="s">
        <v>34</v>
      </c>
      <c r="B95" s="74">
        <f aca="true" t="shared" si="11" ref="B95:H95">SUM(B91:B94)</f>
        <v>30673.3</v>
      </c>
      <c r="C95" s="74">
        <f t="shared" si="11"/>
        <v>12195</v>
      </c>
      <c r="D95" s="74">
        <f t="shared" si="11"/>
        <v>5166.6</v>
      </c>
      <c r="E95" s="74">
        <f t="shared" si="11"/>
        <v>9931</v>
      </c>
      <c r="F95" s="74">
        <f t="shared" si="11"/>
        <v>2609.7</v>
      </c>
      <c r="G95" s="74">
        <f t="shared" si="11"/>
        <v>751</v>
      </c>
      <c r="H95" s="74">
        <f t="shared" si="11"/>
        <v>5013.1</v>
      </c>
      <c r="I95" s="85"/>
      <c r="J95" s="86"/>
    </row>
    <row r="96" ht="15.75" thickBot="1"/>
    <row r="97" spans="1:6" ht="15">
      <c r="A97" s="43"/>
      <c r="B97" s="44" t="s">
        <v>5</v>
      </c>
      <c r="C97" s="45" t="s">
        <v>5</v>
      </c>
      <c r="D97" s="44" t="s">
        <v>5</v>
      </c>
      <c r="E97" s="45" t="s">
        <v>5</v>
      </c>
      <c r="F97" s="44" t="s">
        <v>58</v>
      </c>
    </row>
    <row r="98" spans="1:6" ht="15">
      <c r="A98" s="46" t="s">
        <v>37</v>
      </c>
      <c r="B98" s="47" t="s">
        <v>59</v>
      </c>
      <c r="C98" s="48" t="s">
        <v>60</v>
      </c>
      <c r="D98" s="47" t="s">
        <v>61</v>
      </c>
      <c r="E98" s="48" t="s">
        <v>60</v>
      </c>
      <c r="F98" s="47" t="s">
        <v>62</v>
      </c>
    </row>
    <row r="99" spans="1:6" ht="15.75" thickBot="1">
      <c r="A99" s="49"/>
      <c r="B99" s="50" t="s">
        <v>15</v>
      </c>
      <c r="C99" s="51" t="s">
        <v>63</v>
      </c>
      <c r="D99" s="50" t="s">
        <v>15</v>
      </c>
      <c r="E99" s="51" t="s">
        <v>64</v>
      </c>
      <c r="F99" s="50" t="s">
        <v>65</v>
      </c>
    </row>
    <row r="100" spans="1:6" ht="15">
      <c r="A100" s="56" t="s">
        <v>39</v>
      </c>
      <c r="B100" s="57">
        <v>1539</v>
      </c>
      <c r="C100" s="58">
        <v>389</v>
      </c>
      <c r="D100" s="57">
        <v>2234</v>
      </c>
      <c r="E100" s="58">
        <v>519</v>
      </c>
      <c r="F100" s="57">
        <v>261</v>
      </c>
    </row>
    <row r="101" spans="1:6" ht="15">
      <c r="A101" s="52" t="s">
        <v>38</v>
      </c>
      <c r="B101" s="53">
        <v>3655</v>
      </c>
      <c r="C101" s="54">
        <v>459</v>
      </c>
      <c r="D101" s="53">
        <v>6992</v>
      </c>
      <c r="E101" s="54">
        <v>419</v>
      </c>
      <c r="F101" s="53">
        <v>572</v>
      </c>
    </row>
    <row r="102" spans="1:6" ht="15.75" thickBot="1">
      <c r="A102" s="88" t="s">
        <v>56</v>
      </c>
      <c r="B102" s="89">
        <v>824</v>
      </c>
      <c r="C102" s="90">
        <v>389</v>
      </c>
      <c r="D102" s="89">
        <v>1634</v>
      </c>
      <c r="E102" s="90">
        <v>117</v>
      </c>
      <c r="F102" s="89">
        <v>236</v>
      </c>
    </row>
    <row r="103" spans="1:6" ht="16.5" thickBot="1" thickTop="1">
      <c r="A103" s="91" t="s">
        <v>66</v>
      </c>
      <c r="B103" s="92">
        <f>SUM(B100:B102)</f>
        <v>6018</v>
      </c>
      <c r="C103" s="93">
        <f>SUM(C100:C102)</f>
        <v>1237</v>
      </c>
      <c r="D103" s="92">
        <f>SUM(D100:D102)</f>
        <v>10860</v>
      </c>
      <c r="E103" s="93">
        <f>SUM(E100:E102)</f>
        <v>1055</v>
      </c>
      <c r="F103" s="92">
        <f>SUM(F100:F102)</f>
        <v>1069</v>
      </c>
    </row>
    <row r="107" ht="21">
      <c r="A107" s="2" t="s">
        <v>67</v>
      </c>
    </row>
    <row r="108" spans="1:2" ht="15">
      <c r="A108" s="100" t="s">
        <v>68</v>
      </c>
      <c r="B108" s="100"/>
    </row>
    <row r="109" spans="1:2" ht="17.25">
      <c r="A109" t="s">
        <v>69</v>
      </c>
      <c r="B109" s="98" t="s">
        <v>70</v>
      </c>
    </row>
    <row r="110" spans="1:2" ht="15">
      <c r="A110" t="s">
        <v>71</v>
      </c>
      <c r="B110" s="97" t="s">
        <v>72</v>
      </c>
    </row>
  </sheetData>
  <mergeCells count="58">
    <mergeCell ref="A1:D1"/>
    <mergeCell ref="I13:J13"/>
    <mergeCell ref="I8:J8"/>
    <mergeCell ref="I9:J9"/>
    <mergeCell ref="I10:J10"/>
    <mergeCell ref="I11:J11"/>
    <mergeCell ref="I12:J12"/>
    <mergeCell ref="I6:J7"/>
    <mergeCell ref="G1:J1"/>
    <mergeCell ref="I32:J32"/>
    <mergeCell ref="I14:J14"/>
    <mergeCell ref="I15:J15"/>
    <mergeCell ref="I16:J16"/>
    <mergeCell ref="I17:J17"/>
    <mergeCell ref="I19:J19"/>
    <mergeCell ref="I20:J20"/>
    <mergeCell ref="I21:J21"/>
    <mergeCell ref="I22:J22"/>
    <mergeCell ref="I18:J18"/>
    <mergeCell ref="I30:J30"/>
    <mergeCell ref="I31:J31"/>
    <mergeCell ref="I28:J29"/>
    <mergeCell ref="I82:J82"/>
    <mergeCell ref="I23:J23"/>
    <mergeCell ref="I72:J72"/>
    <mergeCell ref="I66:J66"/>
    <mergeCell ref="I68:J68"/>
    <mergeCell ref="I69:J69"/>
    <mergeCell ref="I70:J70"/>
    <mergeCell ref="I71:J71"/>
    <mergeCell ref="I67:J67"/>
    <mergeCell ref="I60:J60"/>
    <mergeCell ref="I61:J61"/>
    <mergeCell ref="I62:J62"/>
    <mergeCell ref="I63:J63"/>
    <mergeCell ref="I64:J64"/>
    <mergeCell ref="I65:J65"/>
    <mergeCell ref="I39:J39"/>
    <mergeCell ref="I80:J80"/>
    <mergeCell ref="I81:J81"/>
    <mergeCell ref="I41:J41"/>
    <mergeCell ref="I42:J42"/>
    <mergeCell ref="I43:J43"/>
    <mergeCell ref="I40:J40"/>
    <mergeCell ref="I59:J59"/>
    <mergeCell ref="I33:J33"/>
    <mergeCell ref="I34:J34"/>
    <mergeCell ref="I35:J35"/>
    <mergeCell ref="I36:J36"/>
    <mergeCell ref="I37:J37"/>
    <mergeCell ref="I38:J38"/>
    <mergeCell ref="I57:J58"/>
    <mergeCell ref="A108:B108"/>
    <mergeCell ref="I83:J83"/>
    <mergeCell ref="I91:J91"/>
    <mergeCell ref="I92:J92"/>
    <mergeCell ref="I93:J93"/>
    <mergeCell ref="I94:J94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>
    <oddHeader>&amp;RPříloha č. 1
</oddHeader>
  </headerFooter>
  <rowBreaks count="3" manualBreakCount="3">
    <brk id="24" max="16383" man="1"/>
    <brk id="5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Lenomar Zbyněk</dc:creator>
  <cp:keywords/>
  <dc:description/>
  <cp:lastModifiedBy>Ohnoutková Dita</cp:lastModifiedBy>
  <dcterms:created xsi:type="dcterms:W3CDTF">2017-09-15T14:26:24Z</dcterms:created>
  <dcterms:modified xsi:type="dcterms:W3CDTF">2021-12-17T13:14:35Z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2021-12-06T14:13:31Z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9a122e7b-dcaa-43f8-9878-d34518ac9673</vt:lpwstr>
  </property>
  <property fmtid="{D5CDD505-2E9C-101B-9397-08002B2CF9AE}" pid="8" name="MSIP_Label_690ebb53-23a2-471a-9c6e-17bd0d11311e_ContentBits">
    <vt:lpwstr>0</vt:lpwstr>
  </property>
</Properties>
</file>