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29"/>
  <workbookPr/>
  <bookViews>
    <workbookView xWindow="1820" yWindow="1210" windowWidth="16700" windowHeight="8430" activeTab="1"/>
  </bookViews>
  <sheets>
    <sheet name="Zdravotnická zařízení" sheetId="1" r:id="rId1"/>
    <sheet name="Sociální zařízení" sheetId="3" r:id="rId2"/>
    <sheet name="Nabídková cena celkem" sheetId="4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<sst xmlns="http://schemas.openxmlformats.org/spreadsheetml/2006/main" count="742" uniqueCount="92">
  <si>
    <t>přípravek</t>
  </si>
  <si>
    <t>velikost balení l/kg/ks</t>
  </si>
  <si>
    <t>5 - 6</t>
  </si>
  <si>
    <t>0,5</t>
  </si>
  <si>
    <t>1</t>
  </si>
  <si>
    <t>0,25 - 0,5</t>
  </si>
  <si>
    <t>0,25 - 0,45 s rozstřikovačem</t>
  </si>
  <si>
    <t>0,25</t>
  </si>
  <si>
    <t>0,8 - 2</t>
  </si>
  <si>
    <t>4 - 6</t>
  </si>
  <si>
    <t>do 0,25 s rozprašovačem</t>
  </si>
  <si>
    <t>0,5 - 0,75 s rozprašovačem</t>
  </si>
  <si>
    <t>0,5 - 0,75 s pěnovým aplikátorem</t>
  </si>
  <si>
    <t>90 - 110/role</t>
  </si>
  <si>
    <t>ks</t>
  </si>
  <si>
    <t>1 - 2</t>
  </si>
  <si>
    <t>250 - 300</t>
  </si>
  <si>
    <t>kód výrobku</t>
  </si>
  <si>
    <t>název výrobku</t>
  </si>
  <si>
    <t>0,5 - 1</t>
  </si>
  <si>
    <t>80 až 100 dóza/FP</t>
  </si>
  <si>
    <t>80 až 100 náplň/FP</t>
  </si>
  <si>
    <t>90 až 100 dóza/FP</t>
  </si>
  <si>
    <t>0,1</t>
  </si>
  <si>
    <t>do 0,05</t>
  </si>
  <si>
    <t>účinná látka</t>
  </si>
  <si>
    <t>nabídková cena za spotřebu litrů (koncentrátu/pracovního roztoku), počtu kusů (ubrousků) v Kč bez DPH</t>
  </si>
  <si>
    <t>objem nabízeného balení v litrech/ počtu kusů (ubrousků/tablet)</t>
  </si>
  <si>
    <t>kosmetická směs</t>
  </si>
  <si>
    <t>x</t>
  </si>
  <si>
    <t>chlorhexidin nebo KAS</t>
  </si>
  <si>
    <t>A(B)(V)</t>
  </si>
  <si>
    <t>etanol</t>
  </si>
  <si>
    <t>30s</t>
  </si>
  <si>
    <t>ABT(V)</t>
  </si>
  <si>
    <t>propanol</t>
  </si>
  <si>
    <t>maximální expozice</t>
  </si>
  <si>
    <t>minimální spektrum účinku</t>
  </si>
  <si>
    <t>alkohol</t>
  </si>
  <si>
    <t>alkohol, chlorhexidin</t>
  </si>
  <si>
    <t xml:space="preserve">alkohol </t>
  </si>
  <si>
    <t>1min</t>
  </si>
  <si>
    <t>A(B)T(V)</t>
  </si>
  <si>
    <t>PVP-jód</t>
  </si>
  <si>
    <t>10min</t>
  </si>
  <si>
    <t>octenilin</t>
  </si>
  <si>
    <t>2min</t>
  </si>
  <si>
    <t>kyselina peroxyoctová</t>
  </si>
  <si>
    <t>ABCTMV</t>
  </si>
  <si>
    <t>KAS/amin/kyselina peroxyoctová</t>
  </si>
  <si>
    <t>15min</t>
  </si>
  <si>
    <t>AB(V)</t>
  </si>
  <si>
    <t>enzymy</t>
  </si>
  <si>
    <t>amin</t>
  </si>
  <si>
    <t>peroxid vodíku</t>
  </si>
  <si>
    <t>60min</t>
  </si>
  <si>
    <t>Cl.diff.</t>
  </si>
  <si>
    <t>amin/KAS/amin a KAS</t>
  </si>
  <si>
    <t>30min</t>
  </si>
  <si>
    <t>kyselina peroctová</t>
  </si>
  <si>
    <t>ABCTM(V)</t>
  </si>
  <si>
    <t xml:space="preserve">KAS/amin </t>
  </si>
  <si>
    <t>KAS/amin</t>
  </si>
  <si>
    <t>ABTM(V)</t>
  </si>
  <si>
    <t>chlór</t>
  </si>
  <si>
    <t>kyselina fosforečná</t>
  </si>
  <si>
    <t>A(B)T(V) +rotavirus</t>
  </si>
  <si>
    <t>A(B)(V) +rotavirus</t>
  </si>
  <si>
    <t>doplní účastník</t>
  </si>
  <si>
    <t>chlorhexidin/KAS</t>
  </si>
  <si>
    <t>amin/KAS/amin, KAS</t>
  </si>
  <si>
    <t xml:space="preserve">A(B)(V) </t>
  </si>
  <si>
    <t>enzymy/tenzidy</t>
  </si>
  <si>
    <t>1 648 901</t>
  </si>
  <si>
    <t>1 769 168</t>
  </si>
  <si>
    <t>l</t>
  </si>
  <si>
    <t>počet kusů ubrousků</t>
  </si>
  <si>
    <t>jednotka</t>
  </si>
  <si>
    <t>počet kusů</t>
  </si>
  <si>
    <t>Jednotka</t>
  </si>
  <si>
    <t>předpokládaná spotřeba dezinfekčního přípravku v litrech (koncentrátu/pracovního roztoku), kusech (ubrousků) za 36 měsíců</t>
  </si>
  <si>
    <t>Jednotková cena za 1l pracovního roztoku / 1 ks ubrousku nabízeného výrobku v Kč bez DPH</t>
  </si>
  <si>
    <t>jednotková cena za 1l pracovního roztoku / 1 ks ubrousku nabízeného výrobku v Kč bez DPH</t>
  </si>
  <si>
    <t>Určení nabídkové ceny</t>
  </si>
  <si>
    <t>Cena 
bez DPH
[Kč]</t>
  </si>
  <si>
    <t xml:space="preserve">Sociální zařízení nabídková cena za dezinfekční přípravky v Kč bez DPH            </t>
  </si>
  <si>
    <t xml:space="preserve">Zdravotnická zařízení nabídková cena za dezinfekční přípravky v Kč bez DPH            </t>
  </si>
  <si>
    <r>
      <rPr>
        <b/>
        <sz val="11"/>
        <color theme="1"/>
        <rFont val="Calibri"/>
        <family val="2"/>
        <scheme val="minor"/>
      </rPr>
      <t xml:space="preserve">nabídková cena za dezinfekční přípravky v Kč bez DPH         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>(</t>
    </r>
    <r>
      <rPr>
        <i/>
        <sz val="11"/>
        <color theme="1"/>
        <rFont val="Calibri"/>
        <family val="2"/>
        <scheme val="minor"/>
      </rPr>
      <t>součet nabídkových cen za předpokládanou spotřebu jednotlivých dezinfekčních přípravků nebo pracovních roztoků celkem)</t>
    </r>
  </si>
  <si>
    <t>Nabídková cena v Kč bez DPH</t>
  </si>
  <si>
    <r>
      <t>octenilin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</si>
  <si>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11"/>
        <color theme="1"/>
        <rFont val="Calibri"/>
        <family val="2"/>
        <scheme val="minor"/>
      </rPr>
      <t xml:space="preserve">1 </t>
    </r>
    <r>
      <rPr>
        <sz val="11"/>
        <color theme="1"/>
        <rFont val="Calibri"/>
        <family val="2"/>
        <scheme val="minor"/>
      </rPr>
      <t>V případě, že uchazeč, v souladu s vysvětlením zadávací dokumentace č. 1 ze dne 18. 1. 2022, nabídne zadavateli Přípravek č. 8 s jinou účinnou látkou je oprávněn uvést název jím nabízené účinné látky. Pravidla jak postupovat jsou uvedena ve Vysvětlení zadávací dokumentace č. 1.</t>
    </r>
  </si>
  <si>
    <r>
      <rPr>
        <b/>
        <sz val="11"/>
        <color theme="1"/>
        <rFont val="Calibri"/>
        <family val="2"/>
        <scheme val="minor"/>
      </rPr>
      <t>0,20</t>
    </r>
    <r>
      <rPr>
        <sz val="11"/>
        <color theme="1"/>
        <rFont val="Calibri"/>
        <family val="2"/>
        <scheme val="minor"/>
      </rPr>
      <t xml:space="preserve"> - 0,5 s pěnovým aplikátorem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</si>
</sst>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_-* #,##0\ _K_č_-;\-* #,##0\ _K_č_-;_-* &quot;-&quot;??\ _K_č_-;_-@_-"/>
    <numFmt numFmtId="166" formatCode="#,##0.00_ ;\-#,##0.00\ "/>
    <numFmt numFmtId="167" formatCode="#,##0.00\ _K_č"/>
    <numFmt numFmtId="168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 CE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5" tint="0.39998000860214233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79997998476028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" fillId="0" borderId="0">
      <alignment/>
      <protection/>
    </xf>
  </cellStyleXfs>
  <cellXfs count="49">
    <xf numFmtId="0" fontId="0" fillId="0" borderId="0" xfId="0"/>
    <xf numFmtId="0" fontId="2" fillId="0" borderId="0" xfId="0" applyFont="1" applyAlignment="1">
      <alignment horizontal="center"/>
    </xf>
    <xf numFmtId="0" fontId="6" fillId="0" borderId="1" xfId="22" applyFont="1" applyBorder="1" applyAlignment="1">
      <alignment vertical="center" wrapText="1"/>
      <protection/>
    </xf>
    <xf numFmtId="0" fontId="2" fillId="2" borderId="1" xfId="22" applyFont="1" applyFill="1" applyBorder="1" applyAlignment="1">
      <alignment horizontal="center" vertical="center" wrapText="1"/>
      <protection/>
    </xf>
    <xf numFmtId="0" fontId="0" fillId="3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0" fillId="3" borderId="1" xfId="0" applyNumberFormat="1" applyFont="1" applyFill="1" applyBorder="1" applyAlignment="1">
      <alignment horizontal="left" vertical="center" wrapText="1"/>
    </xf>
    <xf numFmtId="165" fontId="0" fillId="3" borderId="1" xfId="2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165" fontId="0" fillId="0" borderId="0" xfId="0" applyNumberFormat="1" applyFont="1" applyFill="1" applyAlignment="1">
      <alignment horizontal="center" vertical="center" wrapText="1"/>
    </xf>
    <xf numFmtId="165" fontId="0" fillId="3" borderId="1" xfId="20" applyNumberFormat="1" applyFont="1" applyFill="1" applyBorder="1" applyAlignment="1">
      <alignment vertical="center" wrapText="1"/>
    </xf>
    <xf numFmtId="49" fontId="0" fillId="3" borderId="1" xfId="20" applyNumberFormat="1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left" vertical="center" wrapText="1"/>
    </xf>
    <xf numFmtId="49" fontId="0" fillId="3" borderId="1" xfId="2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165" fontId="0" fillId="0" borderId="0" xfId="20" applyNumberFormat="1" applyFont="1" applyFill="1" applyAlignment="1">
      <alignment horizontal="left" vertical="center" wrapText="1"/>
    </xf>
    <xf numFmtId="44" fontId="0" fillId="0" borderId="0" xfId="21" applyFont="1" applyFill="1" applyAlignment="1">
      <alignment horizontal="left" vertical="center" wrapText="1"/>
    </xf>
    <xf numFmtId="0" fontId="0" fillId="3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166" fontId="0" fillId="3" borderId="1" xfId="20" applyNumberFormat="1" applyFont="1" applyFill="1" applyBorder="1" applyAlignment="1">
      <alignment horizontal="righ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49" fontId="0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0" fillId="5" borderId="1" xfId="0" applyNumberFormat="1" applyFont="1" applyFill="1" applyBorder="1" applyAlignment="1">
      <alignment horizontal="center" vertical="center" wrapText="1"/>
    </xf>
    <xf numFmtId="44" fontId="0" fillId="6" borderId="1" xfId="21" applyFont="1" applyFill="1" applyBorder="1" applyAlignment="1">
      <alignment horizontal="center" vertical="center" wrapText="1"/>
    </xf>
    <xf numFmtId="166" fontId="0" fillId="6" borderId="1" xfId="21" applyNumberFormat="1" applyFont="1" applyFill="1" applyBorder="1" applyAlignment="1">
      <alignment horizontal="center" vertical="center" wrapText="1"/>
    </xf>
    <xf numFmtId="4" fontId="6" fillId="7" borderId="1" xfId="0" applyNumberFormat="1" applyFont="1" applyFill="1" applyBorder="1" applyAlignment="1">
      <alignment horizontal="center" vertical="center" wrapText="1"/>
    </xf>
    <xf numFmtId="165" fontId="0" fillId="5" borderId="1" xfId="20" applyNumberFormat="1" applyFont="1" applyFill="1" applyBorder="1" applyAlignment="1">
      <alignment horizontal="center" vertical="center" wrapText="1"/>
    </xf>
    <xf numFmtId="4" fontId="0" fillId="3" borderId="1" xfId="20" applyNumberFormat="1" applyFont="1" applyFill="1" applyBorder="1" applyAlignment="1">
      <alignment horizontal="right" vertical="center" wrapText="1"/>
    </xf>
    <xf numFmtId="0" fontId="7" fillId="4" borderId="1" xfId="0" applyFont="1" applyFill="1" applyBorder="1" applyAlignment="1">
      <alignment horizontal="center" vertical="center" wrapText="1"/>
    </xf>
    <xf numFmtId="167" fontId="6" fillId="7" borderId="1" xfId="0" applyNumberFormat="1" applyFont="1" applyFill="1" applyBorder="1" applyAlignment="1">
      <alignment horizontal="center" vertical="center" wrapText="1"/>
    </xf>
    <xf numFmtId="0" fontId="0" fillId="5" borderId="1" xfId="22" applyFont="1" applyFill="1" applyBorder="1" applyAlignment="1">
      <alignment vertical="center" wrapText="1"/>
      <protection/>
    </xf>
    <xf numFmtId="0" fontId="0" fillId="5" borderId="1" xfId="22" applyFont="1" applyFill="1" applyBorder="1" applyAlignment="1">
      <alignment horizontal="left" vertical="center" wrapText="1"/>
      <protection/>
    </xf>
    <xf numFmtId="4" fontId="5" fillId="7" borderId="1" xfId="22" applyNumberFormat="1" applyFont="1" applyFill="1" applyBorder="1" applyAlignment="1">
      <alignment wrapText="1"/>
      <protection/>
    </xf>
    <xf numFmtId="4" fontId="4" fillId="6" borderId="1" xfId="22" applyNumberFormat="1" applyFont="1" applyFill="1" applyBorder="1" applyAlignment="1">
      <alignment wrapText="1"/>
      <protection/>
    </xf>
    <xf numFmtId="0" fontId="2" fillId="2" borderId="1" xfId="22" applyFont="1" applyFill="1" applyBorder="1" applyAlignment="1">
      <alignment vertical="center" wrapText="1"/>
      <protection/>
    </xf>
    <xf numFmtId="168" fontId="6" fillId="4" borderId="1" xfId="0" applyNumberFormat="1" applyFont="1" applyFill="1" applyBorder="1" applyAlignment="1">
      <alignment horizontal="center" vertical="center" wrapText="1"/>
    </xf>
    <xf numFmtId="167" fontId="6" fillId="4" borderId="1" xfId="0" applyNumberFormat="1" applyFont="1" applyFill="1" applyBorder="1" applyAlignment="1">
      <alignment horizontal="center" vertical="center" wrapText="1"/>
    </xf>
    <xf numFmtId="0" fontId="0" fillId="3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0" fillId="3" borderId="1" xfId="0" applyNumberFormat="1" applyFont="1" applyFill="1" applyBorder="1" applyAlignment="1">
      <alignment horizontal="left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Měna" xfId="21"/>
    <cellStyle name="Normální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68"/>
  <sheetViews>
    <sheetView zoomScale="50" zoomScaleNormal="50" workbookViewId="0" topLeftCell="A1">
      <pane ySplit="1" topLeftCell="A2" activePane="bottomLeft" state="frozen"/>
      <selection pane="bottomLeft" activeCell="G5" sqref="G5:G7"/>
    </sheetView>
  </sheetViews>
  <sheetFormatPr defaultColWidth="9.140625" defaultRowHeight="15"/>
  <cols>
    <col min="1" max="1" width="7.7109375" style="5" customWidth="1"/>
    <col min="2" max="3" width="8.8515625" style="5" customWidth="1"/>
    <col min="4" max="4" width="14.57421875" style="14" customWidth="1"/>
    <col min="5" max="6" width="12.8515625" style="15" customWidth="1"/>
    <col min="7" max="7" width="9.421875" style="15" customWidth="1"/>
    <col min="8" max="8" width="10.57421875" style="15" customWidth="1"/>
    <col min="9" max="9" width="15.421875" style="15" customWidth="1"/>
    <col min="10" max="10" width="12.28125" style="15" customWidth="1"/>
    <col min="11" max="11" width="14.28125" style="16" customWidth="1"/>
    <col min="12" max="12" width="18.28125" style="17" customWidth="1"/>
    <col min="13" max="13" width="10.421875" style="5" bestFit="1" customWidth="1"/>
    <col min="14" max="16384" width="9.140625" style="5" customWidth="1"/>
  </cols>
  <sheetData>
    <row r="1" spans="1:12" ht="145">
      <c r="A1" s="22" t="s">
        <v>0</v>
      </c>
      <c r="B1" s="22" t="s">
        <v>17</v>
      </c>
      <c r="C1" s="23" t="s">
        <v>18</v>
      </c>
      <c r="D1" s="24" t="s">
        <v>1</v>
      </c>
      <c r="E1" s="22" t="s">
        <v>27</v>
      </c>
      <c r="F1" s="22" t="s">
        <v>25</v>
      </c>
      <c r="G1" s="22" t="s">
        <v>36</v>
      </c>
      <c r="H1" s="22" t="s">
        <v>37</v>
      </c>
      <c r="I1" s="22" t="s">
        <v>80</v>
      </c>
      <c r="J1" s="22" t="s">
        <v>77</v>
      </c>
      <c r="K1" s="25" t="s">
        <v>82</v>
      </c>
      <c r="L1" s="30" t="s">
        <v>26</v>
      </c>
    </row>
    <row r="2" spans="1:12" ht="43.5">
      <c r="A2" s="43">
        <v>1</v>
      </c>
      <c r="B2" s="21" t="s">
        <v>68</v>
      </c>
      <c r="C2" s="21" t="s">
        <v>68</v>
      </c>
      <c r="D2" s="48" t="s">
        <v>91</v>
      </c>
      <c r="E2" s="21" t="s">
        <v>68</v>
      </c>
      <c r="F2" s="44" t="s">
        <v>28</v>
      </c>
      <c r="G2" s="44" t="s">
        <v>29</v>
      </c>
      <c r="H2" s="44" t="s">
        <v>29</v>
      </c>
      <c r="I2" s="31">
        <v>54.900000000000006</v>
      </c>
      <c r="J2" s="7" t="s">
        <v>75</v>
      </c>
      <c r="K2" s="40"/>
      <c r="L2" s="33">
        <f>I2*K2</f>
        <v>0</v>
      </c>
    </row>
    <row r="3" spans="1:12" ht="29">
      <c r="A3" s="43"/>
      <c r="B3" s="21" t="s">
        <v>68</v>
      </c>
      <c r="C3" s="32" t="s">
        <v>68</v>
      </c>
      <c r="D3" s="6">
        <v>0.5</v>
      </c>
      <c r="E3" s="21" t="s">
        <v>68</v>
      </c>
      <c r="F3" s="44"/>
      <c r="G3" s="44" t="s">
        <v>29</v>
      </c>
      <c r="H3" s="44" t="s">
        <v>29</v>
      </c>
      <c r="I3" s="31">
        <v>49.199999999999996</v>
      </c>
      <c r="J3" s="7" t="s">
        <v>75</v>
      </c>
      <c r="K3" s="40"/>
      <c r="L3" s="33">
        <f aca="true" t="shared" si="0" ref="L3:L66">I3*K3</f>
        <v>0</v>
      </c>
    </row>
    <row r="4" spans="1:12" ht="29">
      <c r="A4" s="43"/>
      <c r="B4" s="21" t="s">
        <v>68</v>
      </c>
      <c r="C4" s="21" t="s">
        <v>68</v>
      </c>
      <c r="D4" s="6" t="s">
        <v>2</v>
      </c>
      <c r="E4" s="21" t="s">
        <v>68</v>
      </c>
      <c r="F4" s="44"/>
      <c r="G4" s="44" t="s">
        <v>29</v>
      </c>
      <c r="H4" s="44" t="s">
        <v>29</v>
      </c>
      <c r="I4" s="31">
        <v>951.3000000000001</v>
      </c>
      <c r="J4" s="7" t="s">
        <v>75</v>
      </c>
      <c r="K4" s="40"/>
      <c r="L4" s="33">
        <f t="shared" si="0"/>
        <v>0</v>
      </c>
    </row>
    <row r="5" spans="1:12" ht="43.5">
      <c r="A5" s="43">
        <v>2</v>
      </c>
      <c r="B5" s="21" t="s">
        <v>68</v>
      </c>
      <c r="C5" s="21" t="s">
        <v>68</v>
      </c>
      <c r="D5" s="48" t="s">
        <v>91</v>
      </c>
      <c r="E5" s="21" t="s">
        <v>68</v>
      </c>
      <c r="F5" s="44" t="s">
        <v>30</v>
      </c>
      <c r="G5" s="44" t="s">
        <v>41</v>
      </c>
      <c r="H5" s="44" t="s">
        <v>31</v>
      </c>
      <c r="I5" s="31">
        <v>6</v>
      </c>
      <c r="J5" s="7" t="s">
        <v>75</v>
      </c>
      <c r="K5" s="40"/>
      <c r="L5" s="33">
        <f t="shared" si="0"/>
        <v>0</v>
      </c>
    </row>
    <row r="6" spans="1:12" ht="29">
      <c r="A6" s="43"/>
      <c r="B6" s="21" t="s">
        <v>68</v>
      </c>
      <c r="C6" s="21" t="s">
        <v>68</v>
      </c>
      <c r="D6" s="6">
        <v>0.5</v>
      </c>
      <c r="E6" s="21" t="s">
        <v>68</v>
      </c>
      <c r="F6" s="44"/>
      <c r="G6" s="44"/>
      <c r="H6" s="44"/>
      <c r="I6" s="31">
        <v>52.199999999999996</v>
      </c>
      <c r="J6" s="7" t="s">
        <v>75</v>
      </c>
      <c r="K6" s="40"/>
      <c r="L6" s="33">
        <f t="shared" si="0"/>
        <v>0</v>
      </c>
    </row>
    <row r="7" spans="1:12" ht="29">
      <c r="A7" s="43"/>
      <c r="B7" s="21" t="s">
        <v>68</v>
      </c>
      <c r="C7" s="21" t="s">
        <v>68</v>
      </c>
      <c r="D7" s="6" t="s">
        <v>2</v>
      </c>
      <c r="E7" s="21" t="s">
        <v>68</v>
      </c>
      <c r="F7" s="44"/>
      <c r="G7" s="44"/>
      <c r="H7" s="44"/>
      <c r="I7" s="31">
        <v>94.19999999999999</v>
      </c>
      <c r="J7" s="7" t="s">
        <v>75</v>
      </c>
      <c r="K7" s="40"/>
      <c r="L7" s="33">
        <f t="shared" si="0"/>
        <v>0</v>
      </c>
    </row>
    <row r="8" spans="1:12" ht="29">
      <c r="A8" s="43">
        <v>3</v>
      </c>
      <c r="B8" s="21" t="s">
        <v>68</v>
      </c>
      <c r="C8" s="21" t="s">
        <v>68</v>
      </c>
      <c r="D8" s="6" t="s">
        <v>3</v>
      </c>
      <c r="E8" s="21" t="s">
        <v>68</v>
      </c>
      <c r="F8" s="44" t="s">
        <v>32</v>
      </c>
      <c r="G8" s="44" t="s">
        <v>33</v>
      </c>
      <c r="H8" s="44" t="s">
        <v>34</v>
      </c>
      <c r="I8" s="31">
        <v>284.4</v>
      </c>
      <c r="J8" s="7" t="s">
        <v>75</v>
      </c>
      <c r="K8" s="40"/>
      <c r="L8" s="33">
        <f t="shared" si="0"/>
        <v>0</v>
      </c>
    </row>
    <row r="9" spans="1:12" ht="29">
      <c r="A9" s="43"/>
      <c r="B9" s="21" t="s">
        <v>68</v>
      </c>
      <c r="C9" s="21" t="s">
        <v>68</v>
      </c>
      <c r="D9" s="6" t="s">
        <v>2</v>
      </c>
      <c r="E9" s="21" t="s">
        <v>68</v>
      </c>
      <c r="F9" s="44"/>
      <c r="G9" s="44"/>
      <c r="H9" s="44"/>
      <c r="I9" s="31">
        <v>201.60000000000002</v>
      </c>
      <c r="J9" s="7" t="s">
        <v>75</v>
      </c>
      <c r="K9" s="40"/>
      <c r="L9" s="33">
        <f t="shared" si="0"/>
        <v>0</v>
      </c>
    </row>
    <row r="10" spans="1:12" ht="29">
      <c r="A10" s="43">
        <v>4</v>
      </c>
      <c r="B10" s="21" t="s">
        <v>68</v>
      </c>
      <c r="C10" s="21" t="s">
        <v>68</v>
      </c>
      <c r="D10" s="6" t="s">
        <v>3</v>
      </c>
      <c r="E10" s="21" t="s">
        <v>68</v>
      </c>
      <c r="F10" s="44" t="s">
        <v>32</v>
      </c>
      <c r="G10" s="44" t="s">
        <v>33</v>
      </c>
      <c r="H10" s="44" t="s">
        <v>66</v>
      </c>
      <c r="I10" s="31">
        <v>910.1999999999999</v>
      </c>
      <c r="J10" s="7" t="s">
        <v>75</v>
      </c>
      <c r="K10" s="40"/>
      <c r="L10" s="33">
        <f t="shared" si="0"/>
        <v>0</v>
      </c>
    </row>
    <row r="11" spans="1:12" ht="29">
      <c r="A11" s="43"/>
      <c r="B11" s="21" t="s">
        <v>68</v>
      </c>
      <c r="C11" s="21" t="s">
        <v>68</v>
      </c>
      <c r="D11" s="6" t="s">
        <v>2</v>
      </c>
      <c r="E11" s="21" t="s">
        <v>68</v>
      </c>
      <c r="F11" s="44"/>
      <c r="G11" s="44"/>
      <c r="H11" s="44"/>
      <c r="I11" s="31">
        <v>6180.599999999999</v>
      </c>
      <c r="J11" s="7" t="s">
        <v>75</v>
      </c>
      <c r="K11" s="40"/>
      <c r="L11" s="33">
        <f t="shared" si="0"/>
        <v>0</v>
      </c>
    </row>
    <row r="12" spans="1:12" ht="29">
      <c r="A12" s="43">
        <v>5</v>
      </c>
      <c r="B12" s="21" t="s">
        <v>68</v>
      </c>
      <c r="C12" s="21" t="s">
        <v>68</v>
      </c>
      <c r="D12" s="6" t="s">
        <v>3</v>
      </c>
      <c r="E12" s="21" t="s">
        <v>68</v>
      </c>
      <c r="F12" s="44" t="s">
        <v>35</v>
      </c>
      <c r="G12" s="44" t="s">
        <v>33</v>
      </c>
      <c r="H12" s="44" t="s">
        <v>66</v>
      </c>
      <c r="I12" s="31">
        <v>618</v>
      </c>
      <c r="J12" s="7" t="s">
        <v>75</v>
      </c>
      <c r="K12" s="40"/>
      <c r="L12" s="33">
        <f t="shared" si="0"/>
        <v>0</v>
      </c>
    </row>
    <row r="13" spans="1:12" ht="29">
      <c r="A13" s="43"/>
      <c r="B13" s="21" t="s">
        <v>68</v>
      </c>
      <c r="C13" s="21" t="s">
        <v>68</v>
      </c>
      <c r="D13" s="6" t="s">
        <v>4</v>
      </c>
      <c r="E13" s="21" t="s">
        <v>68</v>
      </c>
      <c r="F13" s="44"/>
      <c r="G13" s="44"/>
      <c r="H13" s="44"/>
      <c r="I13" s="31">
        <v>168.60000000000002</v>
      </c>
      <c r="J13" s="7" t="s">
        <v>75</v>
      </c>
      <c r="K13" s="40"/>
      <c r="L13" s="33">
        <f t="shared" si="0"/>
        <v>0</v>
      </c>
    </row>
    <row r="14" spans="1:12" ht="29">
      <c r="A14" s="43"/>
      <c r="B14" s="21" t="s">
        <v>68</v>
      </c>
      <c r="C14" s="21" t="s">
        <v>68</v>
      </c>
      <c r="D14" s="6" t="s">
        <v>2</v>
      </c>
      <c r="E14" s="21" t="s">
        <v>68</v>
      </c>
      <c r="F14" s="44"/>
      <c r="G14" s="44"/>
      <c r="H14" s="44"/>
      <c r="I14" s="31">
        <v>6121.200000000001</v>
      </c>
      <c r="J14" s="7" t="s">
        <v>75</v>
      </c>
      <c r="K14" s="40"/>
      <c r="L14" s="33">
        <f t="shared" si="0"/>
        <v>0</v>
      </c>
    </row>
    <row r="15" spans="1:12" ht="29">
      <c r="A15" s="43">
        <v>6</v>
      </c>
      <c r="B15" s="21" t="s">
        <v>68</v>
      </c>
      <c r="C15" s="21" t="s">
        <v>68</v>
      </c>
      <c r="D15" s="6" t="s">
        <v>3</v>
      </c>
      <c r="E15" s="21" t="s">
        <v>68</v>
      </c>
      <c r="F15" s="44" t="s">
        <v>35</v>
      </c>
      <c r="G15" s="44" t="s">
        <v>33</v>
      </c>
      <c r="H15" s="44" t="s">
        <v>66</v>
      </c>
      <c r="I15" s="31">
        <v>149.39999999999998</v>
      </c>
      <c r="J15" s="7" t="s">
        <v>75</v>
      </c>
      <c r="K15" s="40"/>
      <c r="L15" s="33">
        <f t="shared" si="0"/>
        <v>0</v>
      </c>
    </row>
    <row r="16" spans="1:12" ht="29">
      <c r="A16" s="43"/>
      <c r="B16" s="21" t="s">
        <v>68</v>
      </c>
      <c r="C16" s="21" t="s">
        <v>68</v>
      </c>
      <c r="D16" s="6" t="s">
        <v>4</v>
      </c>
      <c r="E16" s="21" t="s">
        <v>68</v>
      </c>
      <c r="F16" s="44"/>
      <c r="G16" s="44"/>
      <c r="H16" s="44"/>
      <c r="I16" s="31">
        <v>7.199999999999999</v>
      </c>
      <c r="J16" s="7" t="s">
        <v>75</v>
      </c>
      <c r="K16" s="40"/>
      <c r="L16" s="33">
        <f t="shared" si="0"/>
        <v>0</v>
      </c>
    </row>
    <row r="17" spans="1:12" ht="29">
      <c r="A17" s="43"/>
      <c r="B17" s="21" t="s">
        <v>68</v>
      </c>
      <c r="C17" s="21" t="s">
        <v>68</v>
      </c>
      <c r="D17" s="6" t="s">
        <v>2</v>
      </c>
      <c r="E17" s="21" t="s">
        <v>68</v>
      </c>
      <c r="F17" s="44"/>
      <c r="G17" s="44"/>
      <c r="H17" s="44"/>
      <c r="I17" s="31">
        <v>100.19999999999999</v>
      </c>
      <c r="J17" s="7" t="s">
        <v>75</v>
      </c>
      <c r="K17" s="40"/>
      <c r="L17" s="33">
        <f t="shared" si="0"/>
        <v>0</v>
      </c>
    </row>
    <row r="18" spans="1:12" ht="29">
      <c r="A18" s="43">
        <v>7</v>
      </c>
      <c r="B18" s="21" t="s">
        <v>68</v>
      </c>
      <c r="C18" s="21" t="s">
        <v>68</v>
      </c>
      <c r="D18" s="6" t="s">
        <v>3</v>
      </c>
      <c r="E18" s="21" t="s">
        <v>68</v>
      </c>
      <c r="F18" s="44" t="s">
        <v>32</v>
      </c>
      <c r="G18" s="44" t="s">
        <v>33</v>
      </c>
      <c r="H18" s="44" t="s">
        <v>34</v>
      </c>
      <c r="I18" s="31">
        <v>2187</v>
      </c>
      <c r="J18" s="7" t="s">
        <v>75</v>
      </c>
      <c r="K18" s="40"/>
      <c r="L18" s="33">
        <f t="shared" si="0"/>
        <v>0</v>
      </c>
    </row>
    <row r="19" spans="1:12" ht="29">
      <c r="A19" s="43"/>
      <c r="B19" s="21" t="s">
        <v>68</v>
      </c>
      <c r="C19" s="21" t="s">
        <v>68</v>
      </c>
      <c r="D19" s="6" t="s">
        <v>4</v>
      </c>
      <c r="E19" s="21" t="s">
        <v>68</v>
      </c>
      <c r="F19" s="44"/>
      <c r="G19" s="44"/>
      <c r="H19" s="44"/>
      <c r="I19" s="31">
        <v>134.39999999999998</v>
      </c>
      <c r="J19" s="7" t="s">
        <v>75</v>
      </c>
      <c r="K19" s="40"/>
      <c r="L19" s="33">
        <f t="shared" si="0"/>
        <v>0</v>
      </c>
    </row>
    <row r="20" spans="1:12" ht="29">
      <c r="A20" s="43"/>
      <c r="B20" s="21" t="s">
        <v>68</v>
      </c>
      <c r="C20" s="21" t="s">
        <v>68</v>
      </c>
      <c r="D20" s="6" t="s">
        <v>2</v>
      </c>
      <c r="E20" s="21" t="s">
        <v>68</v>
      </c>
      <c r="F20" s="44"/>
      <c r="G20" s="44"/>
      <c r="H20" s="44"/>
      <c r="I20" s="31">
        <v>8352.599999999999</v>
      </c>
      <c r="J20" s="7" t="s">
        <v>75</v>
      </c>
      <c r="K20" s="40"/>
      <c r="L20" s="33">
        <f t="shared" si="0"/>
        <v>0</v>
      </c>
    </row>
    <row r="21" spans="1:12" s="8" customFormat="1" ht="29">
      <c r="A21" s="22">
        <v>8</v>
      </c>
      <c r="B21" s="21" t="s">
        <v>68</v>
      </c>
      <c r="C21" s="21" t="s">
        <v>68</v>
      </c>
      <c r="D21" s="6" t="s">
        <v>5</v>
      </c>
      <c r="E21" s="21" t="s">
        <v>68</v>
      </c>
      <c r="F21" s="4" t="s">
        <v>39</v>
      </c>
      <c r="G21" s="4" t="s">
        <v>33</v>
      </c>
      <c r="H21" s="4" t="s">
        <v>31</v>
      </c>
      <c r="I21" s="31">
        <v>261.6</v>
      </c>
      <c r="J21" s="7" t="s">
        <v>75</v>
      </c>
      <c r="K21" s="40"/>
      <c r="L21" s="33">
        <f t="shared" si="0"/>
        <v>0</v>
      </c>
    </row>
    <row r="22" spans="1:12" ht="29">
      <c r="A22" s="43">
        <v>9</v>
      </c>
      <c r="B22" s="21" t="s">
        <v>68</v>
      </c>
      <c r="C22" s="21" t="s">
        <v>68</v>
      </c>
      <c r="D22" s="6" t="s">
        <v>6</v>
      </c>
      <c r="E22" s="21" t="s">
        <v>68</v>
      </c>
      <c r="F22" s="44" t="s">
        <v>40</v>
      </c>
      <c r="G22" s="44" t="s">
        <v>41</v>
      </c>
      <c r="H22" s="44" t="s">
        <v>42</v>
      </c>
      <c r="I22" s="31">
        <v>1571.3999999999999</v>
      </c>
      <c r="J22" s="7" t="s">
        <v>75</v>
      </c>
      <c r="K22" s="40"/>
      <c r="L22" s="33">
        <f t="shared" si="0"/>
        <v>0</v>
      </c>
    </row>
    <row r="23" spans="1:13" ht="29">
      <c r="A23" s="43"/>
      <c r="B23" s="21" t="s">
        <v>68</v>
      </c>
      <c r="C23" s="21" t="s">
        <v>68</v>
      </c>
      <c r="D23" s="6" t="s">
        <v>3</v>
      </c>
      <c r="E23" s="21" t="s">
        <v>68</v>
      </c>
      <c r="F23" s="44"/>
      <c r="G23" s="44"/>
      <c r="H23" s="44"/>
      <c r="I23" s="31">
        <v>135.60000000000002</v>
      </c>
      <c r="J23" s="7" t="s">
        <v>75</v>
      </c>
      <c r="K23" s="40"/>
      <c r="L23" s="33">
        <f t="shared" si="0"/>
        <v>0</v>
      </c>
      <c r="M23" s="9"/>
    </row>
    <row r="24" spans="1:12" ht="29">
      <c r="A24" s="43"/>
      <c r="B24" s="21" t="s">
        <v>68</v>
      </c>
      <c r="C24" s="21" t="s">
        <v>68</v>
      </c>
      <c r="D24" s="6" t="s">
        <v>2</v>
      </c>
      <c r="E24" s="21" t="s">
        <v>68</v>
      </c>
      <c r="F24" s="44"/>
      <c r="G24" s="44"/>
      <c r="H24" s="44"/>
      <c r="I24" s="31">
        <v>3015.6000000000004</v>
      </c>
      <c r="J24" s="7" t="s">
        <v>75</v>
      </c>
      <c r="K24" s="40"/>
      <c r="L24" s="33">
        <f t="shared" si="0"/>
        <v>0</v>
      </c>
    </row>
    <row r="25" spans="1:12" ht="29">
      <c r="A25" s="43">
        <v>10</v>
      </c>
      <c r="B25" s="21" t="s">
        <v>68</v>
      </c>
      <c r="C25" s="21" t="s">
        <v>68</v>
      </c>
      <c r="D25" s="6" t="s">
        <v>19</v>
      </c>
      <c r="E25" s="21" t="s">
        <v>68</v>
      </c>
      <c r="F25" s="44" t="s">
        <v>38</v>
      </c>
      <c r="G25" s="44" t="s">
        <v>41</v>
      </c>
      <c r="H25" s="44" t="s">
        <v>42</v>
      </c>
      <c r="I25" s="31">
        <v>681.5999999999999</v>
      </c>
      <c r="J25" s="7" t="s">
        <v>75</v>
      </c>
      <c r="K25" s="40"/>
      <c r="L25" s="33">
        <f t="shared" si="0"/>
        <v>0</v>
      </c>
    </row>
    <row r="26" spans="1:12" ht="29">
      <c r="A26" s="43"/>
      <c r="B26" s="21" t="s">
        <v>68</v>
      </c>
      <c r="C26" s="21" t="s">
        <v>68</v>
      </c>
      <c r="D26" s="6" t="s">
        <v>2</v>
      </c>
      <c r="E26" s="21" t="s">
        <v>68</v>
      </c>
      <c r="F26" s="44"/>
      <c r="G26" s="44"/>
      <c r="H26" s="44"/>
      <c r="I26" s="31">
        <v>4458</v>
      </c>
      <c r="J26" s="7" t="s">
        <v>75</v>
      </c>
      <c r="K26" s="40"/>
      <c r="L26" s="33">
        <f t="shared" si="0"/>
        <v>0</v>
      </c>
    </row>
    <row r="27" spans="1:12" ht="29">
      <c r="A27" s="43">
        <v>11</v>
      </c>
      <c r="B27" s="21" t="s">
        <v>68</v>
      </c>
      <c r="C27" s="21" t="s">
        <v>68</v>
      </c>
      <c r="D27" s="6" t="s">
        <v>23</v>
      </c>
      <c r="E27" s="21" t="s">
        <v>68</v>
      </c>
      <c r="F27" s="44" t="s">
        <v>43</v>
      </c>
      <c r="G27" s="44" t="s">
        <v>44</v>
      </c>
      <c r="H27" s="44" t="s">
        <v>31</v>
      </c>
      <c r="I27" s="31">
        <v>0.6000000000000001</v>
      </c>
      <c r="J27" s="7" t="s">
        <v>75</v>
      </c>
      <c r="K27" s="40"/>
      <c r="L27" s="33">
        <f t="shared" si="0"/>
        <v>0</v>
      </c>
    </row>
    <row r="28" spans="1:12" ht="29">
      <c r="A28" s="43"/>
      <c r="B28" s="21" t="s">
        <v>68</v>
      </c>
      <c r="C28" s="21" t="s">
        <v>68</v>
      </c>
      <c r="D28" s="6" t="s">
        <v>7</v>
      </c>
      <c r="E28" s="21" t="s">
        <v>68</v>
      </c>
      <c r="F28" s="44"/>
      <c r="G28" s="44"/>
      <c r="H28" s="44"/>
      <c r="I28" s="31">
        <v>1.2000000000000002</v>
      </c>
      <c r="J28" s="7" t="s">
        <v>75</v>
      </c>
      <c r="K28" s="40"/>
      <c r="L28" s="33">
        <f t="shared" si="0"/>
        <v>0</v>
      </c>
    </row>
    <row r="29" spans="1:12" ht="29">
      <c r="A29" s="43"/>
      <c r="B29" s="21" t="s">
        <v>68</v>
      </c>
      <c r="C29" s="21" t="s">
        <v>68</v>
      </c>
      <c r="D29" s="6" t="s">
        <v>3</v>
      </c>
      <c r="E29" s="21" t="s">
        <v>68</v>
      </c>
      <c r="F29" s="44"/>
      <c r="G29" s="44"/>
      <c r="H29" s="44"/>
      <c r="I29" s="31">
        <v>3</v>
      </c>
      <c r="J29" s="7" t="s">
        <v>75</v>
      </c>
      <c r="K29" s="40"/>
      <c r="L29" s="33">
        <f t="shared" si="0"/>
        <v>0</v>
      </c>
    </row>
    <row r="30" spans="1:12" ht="29">
      <c r="A30" s="43"/>
      <c r="B30" s="21" t="s">
        <v>68</v>
      </c>
      <c r="C30" s="21" t="s">
        <v>68</v>
      </c>
      <c r="D30" s="6" t="s">
        <v>4</v>
      </c>
      <c r="E30" s="21" t="s">
        <v>68</v>
      </c>
      <c r="F30" s="44"/>
      <c r="G30" s="44"/>
      <c r="H30" s="44"/>
      <c r="I30" s="31">
        <v>25.799999999999997</v>
      </c>
      <c r="J30" s="7" t="s">
        <v>75</v>
      </c>
      <c r="K30" s="40"/>
      <c r="L30" s="33">
        <f t="shared" si="0"/>
        <v>0</v>
      </c>
    </row>
    <row r="31" spans="1:12" ht="29">
      <c r="A31" s="43">
        <v>12</v>
      </c>
      <c r="B31" s="21" t="s">
        <v>68</v>
      </c>
      <c r="C31" s="21" t="s">
        <v>68</v>
      </c>
      <c r="D31" s="6" t="s">
        <v>24</v>
      </c>
      <c r="E31" s="21" t="s">
        <v>68</v>
      </c>
      <c r="F31" s="44" t="s">
        <v>45</v>
      </c>
      <c r="G31" s="44" t="s">
        <v>46</v>
      </c>
      <c r="H31" s="44" t="s">
        <v>31</v>
      </c>
      <c r="I31" s="31">
        <v>15</v>
      </c>
      <c r="J31" s="7" t="s">
        <v>75</v>
      </c>
      <c r="K31" s="40"/>
      <c r="L31" s="33">
        <f t="shared" si="0"/>
        <v>0</v>
      </c>
    </row>
    <row r="32" spans="1:12" ht="29">
      <c r="A32" s="43"/>
      <c r="B32" s="21" t="s">
        <v>68</v>
      </c>
      <c r="C32" s="21" t="s">
        <v>68</v>
      </c>
      <c r="D32" s="6" t="s">
        <v>7</v>
      </c>
      <c r="E32" s="21" t="s">
        <v>68</v>
      </c>
      <c r="F32" s="44"/>
      <c r="G32" s="44"/>
      <c r="H32" s="44"/>
      <c r="I32" s="31">
        <v>141</v>
      </c>
      <c r="J32" s="10" t="s">
        <v>75</v>
      </c>
      <c r="K32" s="40"/>
      <c r="L32" s="33">
        <f t="shared" si="0"/>
        <v>0</v>
      </c>
    </row>
    <row r="33" spans="1:12" ht="29">
      <c r="A33" s="43"/>
      <c r="B33" s="21" t="s">
        <v>68</v>
      </c>
      <c r="C33" s="21" t="s">
        <v>68</v>
      </c>
      <c r="D33" s="6" t="s">
        <v>3</v>
      </c>
      <c r="E33" s="21" t="s">
        <v>68</v>
      </c>
      <c r="F33" s="44"/>
      <c r="G33" s="44"/>
      <c r="H33" s="44"/>
      <c r="I33" s="31">
        <v>429</v>
      </c>
      <c r="J33" s="10" t="s">
        <v>75</v>
      </c>
      <c r="K33" s="40"/>
      <c r="L33" s="33">
        <f t="shared" si="0"/>
        <v>0</v>
      </c>
    </row>
    <row r="34" spans="1:12" ht="29">
      <c r="A34" s="43"/>
      <c r="B34" s="21" t="s">
        <v>68</v>
      </c>
      <c r="C34" s="21" t="s">
        <v>68</v>
      </c>
      <c r="D34" s="6" t="s">
        <v>4</v>
      </c>
      <c r="E34" s="21" t="s">
        <v>68</v>
      </c>
      <c r="F34" s="44"/>
      <c r="G34" s="44"/>
      <c r="H34" s="44"/>
      <c r="I34" s="31">
        <v>1082.4</v>
      </c>
      <c r="J34" s="10" t="s">
        <v>75</v>
      </c>
      <c r="K34" s="40"/>
      <c r="L34" s="33">
        <f t="shared" si="0"/>
        <v>0</v>
      </c>
    </row>
    <row r="35" spans="1:12" ht="29">
      <c r="A35" s="22">
        <v>13</v>
      </c>
      <c r="B35" s="21" t="s">
        <v>68</v>
      </c>
      <c r="C35" s="21" t="s">
        <v>68</v>
      </c>
      <c r="D35" s="6" t="s">
        <v>3</v>
      </c>
      <c r="E35" s="21" t="s">
        <v>68</v>
      </c>
      <c r="F35" s="4" t="s">
        <v>28</v>
      </c>
      <c r="G35" s="4" t="s">
        <v>29</v>
      </c>
      <c r="H35" s="4" t="s">
        <v>29</v>
      </c>
      <c r="I35" s="31">
        <v>580.2</v>
      </c>
      <c r="J35" s="10" t="s">
        <v>75</v>
      </c>
      <c r="K35" s="40"/>
      <c r="L35" s="33">
        <f t="shared" si="0"/>
        <v>0</v>
      </c>
    </row>
    <row r="36" spans="1:12" ht="29">
      <c r="A36" s="22">
        <v>14</v>
      </c>
      <c r="B36" s="21" t="s">
        <v>68</v>
      </c>
      <c r="C36" s="21" t="s">
        <v>68</v>
      </c>
      <c r="D36" s="6" t="s">
        <v>3</v>
      </c>
      <c r="E36" s="21" t="s">
        <v>68</v>
      </c>
      <c r="F36" s="4" t="s">
        <v>28</v>
      </c>
      <c r="G36" s="4" t="s">
        <v>29</v>
      </c>
      <c r="H36" s="4" t="s">
        <v>29</v>
      </c>
      <c r="I36" s="31">
        <v>32.400000000000006</v>
      </c>
      <c r="J36" s="10" t="s">
        <v>75</v>
      </c>
      <c r="K36" s="40"/>
      <c r="L36" s="33">
        <f t="shared" si="0"/>
        <v>0</v>
      </c>
    </row>
    <row r="37" spans="1:12" ht="29">
      <c r="A37" s="43">
        <v>15</v>
      </c>
      <c r="B37" s="21" t="s">
        <v>68</v>
      </c>
      <c r="C37" s="21" t="s">
        <v>68</v>
      </c>
      <c r="D37" s="6" t="s">
        <v>8</v>
      </c>
      <c r="E37" s="21" t="s">
        <v>68</v>
      </c>
      <c r="F37" s="44" t="s">
        <v>47</v>
      </c>
      <c r="G37" s="44" t="s">
        <v>44</v>
      </c>
      <c r="H37" s="44" t="s">
        <v>48</v>
      </c>
      <c r="I37" s="31">
        <v>22537.800000000003</v>
      </c>
      <c r="J37" s="10" t="s">
        <v>75</v>
      </c>
      <c r="K37" s="40"/>
      <c r="L37" s="33">
        <f t="shared" si="0"/>
        <v>0</v>
      </c>
    </row>
    <row r="38" spans="1:12" ht="29">
      <c r="A38" s="43"/>
      <c r="B38" s="21" t="s">
        <v>68</v>
      </c>
      <c r="C38" s="21" t="s">
        <v>68</v>
      </c>
      <c r="D38" s="6" t="s">
        <v>9</v>
      </c>
      <c r="E38" s="21" t="s">
        <v>68</v>
      </c>
      <c r="F38" s="44"/>
      <c r="G38" s="44"/>
      <c r="H38" s="44"/>
      <c r="I38" s="31">
        <v>604932.6000000001</v>
      </c>
      <c r="J38" s="10" t="s">
        <v>75</v>
      </c>
      <c r="K38" s="40"/>
      <c r="L38" s="33">
        <f t="shared" si="0"/>
        <v>0</v>
      </c>
    </row>
    <row r="39" spans="1:12" ht="29">
      <c r="A39" s="43">
        <v>16</v>
      </c>
      <c r="B39" s="21" t="s">
        <v>68</v>
      </c>
      <c r="C39" s="21" t="s">
        <v>68</v>
      </c>
      <c r="D39" s="6" t="s">
        <v>8</v>
      </c>
      <c r="E39" s="21" t="s">
        <v>68</v>
      </c>
      <c r="F39" s="44" t="s">
        <v>49</v>
      </c>
      <c r="G39" s="44" t="s">
        <v>50</v>
      </c>
      <c r="H39" s="44" t="s">
        <v>51</v>
      </c>
      <c r="I39" s="31">
        <v>49392</v>
      </c>
      <c r="J39" s="10" t="s">
        <v>75</v>
      </c>
      <c r="K39" s="40"/>
      <c r="L39" s="33">
        <f t="shared" si="0"/>
        <v>0</v>
      </c>
    </row>
    <row r="40" spans="1:12" ht="29">
      <c r="A40" s="43"/>
      <c r="B40" s="21" t="s">
        <v>68</v>
      </c>
      <c r="C40" s="21" t="s">
        <v>68</v>
      </c>
      <c r="D40" s="6" t="s">
        <v>9</v>
      </c>
      <c r="E40" s="21" t="s">
        <v>68</v>
      </c>
      <c r="F40" s="44"/>
      <c r="G40" s="44"/>
      <c r="H40" s="44"/>
      <c r="I40" s="31" t="s">
        <v>74</v>
      </c>
      <c r="J40" s="11" t="s">
        <v>75</v>
      </c>
      <c r="K40" s="40"/>
      <c r="L40" s="33">
        <f t="shared" si="0"/>
        <v>0</v>
      </c>
    </row>
    <row r="41" spans="1:12" ht="29">
      <c r="A41" s="43">
        <v>17</v>
      </c>
      <c r="B41" s="21" t="s">
        <v>68</v>
      </c>
      <c r="C41" s="21" t="s">
        <v>68</v>
      </c>
      <c r="D41" s="6" t="s">
        <v>8</v>
      </c>
      <c r="E41" s="21" t="s">
        <v>68</v>
      </c>
      <c r="F41" s="44" t="s">
        <v>49</v>
      </c>
      <c r="G41" s="44" t="s">
        <v>50</v>
      </c>
      <c r="H41" s="44" t="s">
        <v>31</v>
      </c>
      <c r="I41" s="31">
        <v>1541.3999999999999</v>
      </c>
      <c r="J41" s="10" t="s">
        <v>75</v>
      </c>
      <c r="K41" s="40"/>
      <c r="L41" s="33">
        <f t="shared" si="0"/>
        <v>0</v>
      </c>
    </row>
    <row r="42" spans="1:12" ht="29">
      <c r="A42" s="43"/>
      <c r="B42" s="21" t="s">
        <v>68</v>
      </c>
      <c r="C42" s="21" t="s">
        <v>68</v>
      </c>
      <c r="D42" s="6" t="s">
        <v>9</v>
      </c>
      <c r="E42" s="21" t="s">
        <v>68</v>
      </c>
      <c r="F42" s="44"/>
      <c r="G42" s="44"/>
      <c r="H42" s="44"/>
      <c r="I42" s="31" t="s">
        <v>73</v>
      </c>
      <c r="J42" s="11" t="s">
        <v>75</v>
      </c>
      <c r="K42" s="40"/>
      <c r="L42" s="33">
        <f t="shared" si="0"/>
        <v>0</v>
      </c>
    </row>
    <row r="43" spans="1:12" ht="29">
      <c r="A43" s="22">
        <v>18</v>
      </c>
      <c r="B43" s="21" t="s">
        <v>68</v>
      </c>
      <c r="C43" s="21" t="s">
        <v>68</v>
      </c>
      <c r="D43" s="6" t="s">
        <v>8</v>
      </c>
      <c r="E43" s="21" t="s">
        <v>68</v>
      </c>
      <c r="F43" s="4" t="s">
        <v>52</v>
      </c>
      <c r="G43" s="4" t="s">
        <v>50</v>
      </c>
      <c r="H43" s="4" t="s">
        <v>29</v>
      </c>
      <c r="I43" s="31">
        <v>214941</v>
      </c>
      <c r="J43" s="10" t="s">
        <v>75</v>
      </c>
      <c r="K43" s="40"/>
      <c r="L43" s="33">
        <f t="shared" si="0"/>
        <v>0</v>
      </c>
    </row>
    <row r="44" spans="1:12" ht="29">
      <c r="A44" s="22">
        <v>19</v>
      </c>
      <c r="B44" s="21" t="s">
        <v>68</v>
      </c>
      <c r="C44" s="21" t="s">
        <v>68</v>
      </c>
      <c r="D44" s="6" t="s">
        <v>10</v>
      </c>
      <c r="E44" s="21" t="s">
        <v>68</v>
      </c>
      <c r="F44" s="4" t="s">
        <v>39</v>
      </c>
      <c r="G44" s="4" t="s">
        <v>41</v>
      </c>
      <c r="H44" s="4" t="s">
        <v>31</v>
      </c>
      <c r="I44" s="31">
        <v>120.60000000000001</v>
      </c>
      <c r="J44" s="10" t="s">
        <v>75</v>
      </c>
      <c r="K44" s="40"/>
      <c r="L44" s="33">
        <f t="shared" si="0"/>
        <v>0</v>
      </c>
    </row>
    <row r="45" spans="1:12" ht="29">
      <c r="A45" s="43">
        <v>20</v>
      </c>
      <c r="B45" s="21" t="s">
        <v>68</v>
      </c>
      <c r="C45" s="21" t="s">
        <v>68</v>
      </c>
      <c r="D45" s="6" t="s">
        <v>11</v>
      </c>
      <c r="E45" s="21" t="s">
        <v>68</v>
      </c>
      <c r="F45" s="44" t="s">
        <v>38</v>
      </c>
      <c r="G45" s="44" t="s">
        <v>41</v>
      </c>
      <c r="H45" s="44" t="s">
        <v>66</v>
      </c>
      <c r="I45" s="31">
        <v>1191</v>
      </c>
      <c r="J45" s="10" t="s">
        <v>75</v>
      </c>
      <c r="K45" s="40"/>
      <c r="L45" s="33">
        <f t="shared" si="0"/>
        <v>0</v>
      </c>
    </row>
    <row r="46" spans="1:12" ht="29">
      <c r="A46" s="43"/>
      <c r="B46" s="21" t="s">
        <v>68</v>
      </c>
      <c r="C46" s="21" t="s">
        <v>68</v>
      </c>
      <c r="D46" s="6" t="s">
        <v>2</v>
      </c>
      <c r="E46" s="21" t="s">
        <v>68</v>
      </c>
      <c r="F46" s="44"/>
      <c r="G46" s="44"/>
      <c r="H46" s="44"/>
      <c r="I46" s="31">
        <v>15649.199999999999</v>
      </c>
      <c r="J46" s="7" t="s">
        <v>75</v>
      </c>
      <c r="K46" s="40"/>
      <c r="L46" s="33">
        <f t="shared" si="0"/>
        <v>0</v>
      </c>
    </row>
    <row r="47" spans="1:12" ht="43.5">
      <c r="A47" s="43">
        <v>21</v>
      </c>
      <c r="B47" s="21" t="s">
        <v>68</v>
      </c>
      <c r="C47" s="21" t="s">
        <v>68</v>
      </c>
      <c r="D47" s="6" t="s">
        <v>12</v>
      </c>
      <c r="E47" s="21" t="s">
        <v>68</v>
      </c>
      <c r="F47" s="44" t="s">
        <v>53</v>
      </c>
      <c r="G47" s="44" t="s">
        <v>41</v>
      </c>
      <c r="H47" s="44" t="s">
        <v>67</v>
      </c>
      <c r="I47" s="31">
        <v>198.60000000000002</v>
      </c>
      <c r="J47" s="7" t="s">
        <v>75</v>
      </c>
      <c r="K47" s="40"/>
      <c r="L47" s="33">
        <f t="shared" si="0"/>
        <v>0</v>
      </c>
    </row>
    <row r="48" spans="1:12" ht="29">
      <c r="A48" s="43"/>
      <c r="B48" s="21" t="s">
        <v>68</v>
      </c>
      <c r="C48" s="21" t="s">
        <v>68</v>
      </c>
      <c r="D48" s="6" t="s">
        <v>2</v>
      </c>
      <c r="E48" s="21" t="s">
        <v>68</v>
      </c>
      <c r="F48" s="44"/>
      <c r="G48" s="44"/>
      <c r="H48" s="44"/>
      <c r="I48" s="31">
        <v>5046</v>
      </c>
      <c r="J48" s="7" t="s">
        <v>75</v>
      </c>
      <c r="K48" s="40"/>
      <c r="L48" s="33">
        <f t="shared" si="0"/>
        <v>0</v>
      </c>
    </row>
    <row r="49" spans="1:12" ht="43.5">
      <c r="A49" s="43">
        <v>22</v>
      </c>
      <c r="B49" s="21" t="s">
        <v>68</v>
      </c>
      <c r="C49" s="21" t="s">
        <v>68</v>
      </c>
      <c r="D49" s="6" t="s">
        <v>12</v>
      </c>
      <c r="E49" s="21" t="s">
        <v>68</v>
      </c>
      <c r="F49" s="44" t="s">
        <v>54</v>
      </c>
      <c r="G49" s="44" t="s">
        <v>55</v>
      </c>
      <c r="H49" s="44" t="s">
        <v>56</v>
      </c>
      <c r="I49" s="31">
        <v>32.400000000000006</v>
      </c>
      <c r="J49" s="7" t="s">
        <v>75</v>
      </c>
      <c r="K49" s="40"/>
      <c r="L49" s="33">
        <f t="shared" si="0"/>
        <v>0</v>
      </c>
    </row>
    <row r="50" spans="1:12" ht="29">
      <c r="A50" s="43"/>
      <c r="B50" s="21" t="s">
        <v>68</v>
      </c>
      <c r="C50" s="21" t="s">
        <v>68</v>
      </c>
      <c r="D50" s="6" t="s">
        <v>2</v>
      </c>
      <c r="E50" s="21" t="s">
        <v>68</v>
      </c>
      <c r="F50" s="44"/>
      <c r="G50" s="44"/>
      <c r="H50" s="44"/>
      <c r="I50" s="31">
        <v>165.60000000000002</v>
      </c>
      <c r="J50" s="7" t="s">
        <v>75</v>
      </c>
      <c r="K50" s="40"/>
      <c r="L50" s="33">
        <f t="shared" si="0"/>
        <v>0</v>
      </c>
    </row>
    <row r="51" spans="1:12" ht="29">
      <c r="A51" s="43">
        <v>23</v>
      </c>
      <c r="B51" s="21" t="s">
        <v>68</v>
      </c>
      <c r="C51" s="21" t="s">
        <v>68</v>
      </c>
      <c r="D51" s="12" t="s">
        <v>20</v>
      </c>
      <c r="E51" s="21" t="s">
        <v>68</v>
      </c>
      <c r="F51" s="44" t="s">
        <v>38</v>
      </c>
      <c r="G51" s="44" t="s">
        <v>41</v>
      </c>
      <c r="H51" s="44" t="s">
        <v>66</v>
      </c>
      <c r="I51" s="31">
        <v>188092</v>
      </c>
      <c r="J51" s="7" t="s">
        <v>76</v>
      </c>
      <c r="K51" s="40"/>
      <c r="L51" s="33">
        <f t="shared" si="0"/>
        <v>0</v>
      </c>
    </row>
    <row r="52" spans="1:12" ht="29">
      <c r="A52" s="43"/>
      <c r="B52" s="21" t="s">
        <v>68</v>
      </c>
      <c r="C52" s="21" t="s">
        <v>68</v>
      </c>
      <c r="D52" s="12" t="s">
        <v>21</v>
      </c>
      <c r="E52" s="21" t="s">
        <v>68</v>
      </c>
      <c r="F52" s="44"/>
      <c r="G52" s="44"/>
      <c r="H52" s="44"/>
      <c r="I52" s="31">
        <v>404000</v>
      </c>
      <c r="J52" s="7" t="s">
        <v>76</v>
      </c>
      <c r="K52" s="40"/>
      <c r="L52" s="33">
        <f t="shared" si="0"/>
        <v>0</v>
      </c>
    </row>
    <row r="53" spans="1:12" ht="29">
      <c r="A53" s="43">
        <v>24</v>
      </c>
      <c r="B53" s="21" t="s">
        <v>68</v>
      </c>
      <c r="C53" s="21" t="s">
        <v>68</v>
      </c>
      <c r="D53" s="12" t="s">
        <v>20</v>
      </c>
      <c r="E53" s="21" t="s">
        <v>68</v>
      </c>
      <c r="F53" s="44" t="s">
        <v>57</v>
      </c>
      <c r="G53" s="44" t="s">
        <v>41</v>
      </c>
      <c r="H53" s="44" t="s">
        <v>67</v>
      </c>
      <c r="I53" s="31">
        <v>135847</v>
      </c>
      <c r="J53" s="7" t="s">
        <v>76</v>
      </c>
      <c r="K53" s="40"/>
      <c r="L53" s="33">
        <f t="shared" si="0"/>
        <v>0</v>
      </c>
    </row>
    <row r="54" spans="1:12" ht="29">
      <c r="A54" s="43"/>
      <c r="B54" s="21" t="s">
        <v>68</v>
      </c>
      <c r="C54" s="21" t="s">
        <v>68</v>
      </c>
      <c r="D54" s="12" t="s">
        <v>21</v>
      </c>
      <c r="E54" s="21" t="s">
        <v>68</v>
      </c>
      <c r="F54" s="44"/>
      <c r="G54" s="44"/>
      <c r="H54" s="44"/>
      <c r="I54" s="31">
        <v>319883</v>
      </c>
      <c r="J54" s="7" t="s">
        <v>76</v>
      </c>
      <c r="K54" s="40"/>
      <c r="L54" s="33">
        <f t="shared" si="0"/>
        <v>0</v>
      </c>
    </row>
    <row r="55" spans="1:12" ht="29">
      <c r="A55" s="22">
        <v>25</v>
      </c>
      <c r="B55" s="21" t="s">
        <v>68</v>
      </c>
      <c r="C55" s="21" t="s">
        <v>68</v>
      </c>
      <c r="D55" s="6" t="s">
        <v>22</v>
      </c>
      <c r="E55" s="21" t="s">
        <v>68</v>
      </c>
      <c r="F55" s="4" t="s">
        <v>54</v>
      </c>
      <c r="G55" s="4" t="s">
        <v>58</v>
      </c>
      <c r="H55" s="4" t="s">
        <v>56</v>
      </c>
      <c r="I55" s="31">
        <v>4918</v>
      </c>
      <c r="J55" s="7" t="s">
        <v>76</v>
      </c>
      <c r="K55" s="40"/>
      <c r="L55" s="33">
        <f t="shared" si="0"/>
        <v>0</v>
      </c>
    </row>
    <row r="56" spans="1:12" ht="29">
      <c r="A56" s="22">
        <v>26</v>
      </c>
      <c r="B56" s="21" t="s">
        <v>68</v>
      </c>
      <c r="C56" s="21" t="s">
        <v>68</v>
      </c>
      <c r="D56" s="6" t="s">
        <v>8</v>
      </c>
      <c r="E56" s="21" t="s">
        <v>68</v>
      </c>
      <c r="F56" s="4" t="s">
        <v>59</v>
      </c>
      <c r="G56" s="4" t="s">
        <v>58</v>
      </c>
      <c r="H56" s="4" t="s">
        <v>60</v>
      </c>
      <c r="I56" s="31">
        <v>213576</v>
      </c>
      <c r="J56" s="7" t="s">
        <v>75</v>
      </c>
      <c r="K56" s="40"/>
      <c r="L56" s="33">
        <f t="shared" si="0"/>
        <v>0</v>
      </c>
    </row>
    <row r="57" spans="1:12" ht="29">
      <c r="A57" s="22">
        <v>27</v>
      </c>
      <c r="B57" s="21" t="s">
        <v>68</v>
      </c>
      <c r="C57" s="21" t="s">
        <v>68</v>
      </c>
      <c r="D57" s="6" t="s">
        <v>2</v>
      </c>
      <c r="E57" s="21" t="s">
        <v>68</v>
      </c>
      <c r="F57" s="4" t="s">
        <v>61</v>
      </c>
      <c r="G57" s="4" t="s">
        <v>58</v>
      </c>
      <c r="H57" s="4" t="s">
        <v>31</v>
      </c>
      <c r="I57" s="31">
        <v>3279872</v>
      </c>
      <c r="J57" s="13" t="s">
        <v>75</v>
      </c>
      <c r="K57" s="40"/>
      <c r="L57" s="33">
        <f t="shared" si="0"/>
        <v>0</v>
      </c>
    </row>
    <row r="58" spans="1:12" ht="29">
      <c r="A58" s="22">
        <v>28</v>
      </c>
      <c r="B58" s="21" t="s">
        <v>68</v>
      </c>
      <c r="C58" s="21" t="s">
        <v>68</v>
      </c>
      <c r="D58" s="6" t="s">
        <v>2</v>
      </c>
      <c r="E58" s="21" t="s">
        <v>68</v>
      </c>
      <c r="F58" s="4" t="s">
        <v>62</v>
      </c>
      <c r="G58" s="4" t="s">
        <v>58</v>
      </c>
      <c r="H58" s="4" t="s">
        <v>31</v>
      </c>
      <c r="I58" s="31">
        <v>3292023</v>
      </c>
      <c r="J58" s="13" t="s">
        <v>75</v>
      </c>
      <c r="K58" s="40"/>
      <c r="L58" s="33">
        <f t="shared" si="0"/>
        <v>0</v>
      </c>
    </row>
    <row r="59" spans="1:12" ht="29">
      <c r="A59" s="22">
        <v>29</v>
      </c>
      <c r="B59" s="21" t="s">
        <v>68</v>
      </c>
      <c r="C59" s="21" t="s">
        <v>68</v>
      </c>
      <c r="D59" s="6" t="s">
        <v>13</v>
      </c>
      <c r="E59" s="21" t="s">
        <v>68</v>
      </c>
      <c r="F59" s="4" t="s">
        <v>29</v>
      </c>
      <c r="G59" s="4" t="s">
        <v>29</v>
      </c>
      <c r="H59" s="4" t="s">
        <v>29</v>
      </c>
      <c r="I59" s="31">
        <v>1136836</v>
      </c>
      <c r="J59" s="7" t="s">
        <v>76</v>
      </c>
      <c r="K59" s="40"/>
      <c r="L59" s="33">
        <f t="shared" si="0"/>
        <v>0</v>
      </c>
    </row>
    <row r="60" spans="1:14" ht="29">
      <c r="A60" s="22">
        <v>30</v>
      </c>
      <c r="B60" s="21" t="s">
        <v>68</v>
      </c>
      <c r="C60" s="21" t="s">
        <v>68</v>
      </c>
      <c r="D60" s="6" t="s">
        <v>14</v>
      </c>
      <c r="E60" s="21" t="s">
        <v>68</v>
      </c>
      <c r="F60" s="4" t="s">
        <v>29</v>
      </c>
      <c r="G60" s="4" t="s">
        <v>29</v>
      </c>
      <c r="H60" s="4" t="s">
        <v>29</v>
      </c>
      <c r="I60" s="31">
        <v>189</v>
      </c>
      <c r="J60" s="7" t="s">
        <v>78</v>
      </c>
      <c r="K60" s="40"/>
      <c r="L60" s="33">
        <f t="shared" si="0"/>
        <v>0</v>
      </c>
      <c r="N60" s="9"/>
    </row>
    <row r="61" spans="1:12" ht="29">
      <c r="A61" s="22">
        <v>31</v>
      </c>
      <c r="B61" s="21" t="s">
        <v>68</v>
      </c>
      <c r="C61" s="21" t="s">
        <v>68</v>
      </c>
      <c r="D61" s="6" t="s">
        <v>2</v>
      </c>
      <c r="E61" s="21" t="s">
        <v>68</v>
      </c>
      <c r="F61" s="4" t="s">
        <v>29</v>
      </c>
      <c r="G61" s="4" t="s">
        <v>29</v>
      </c>
      <c r="H61" s="4" t="s">
        <v>29</v>
      </c>
      <c r="I61" s="31">
        <v>1217593</v>
      </c>
      <c r="J61" s="13" t="s">
        <v>75</v>
      </c>
      <c r="K61" s="40"/>
      <c r="L61" s="33">
        <f t="shared" si="0"/>
        <v>0</v>
      </c>
    </row>
    <row r="62" spans="1:12" ht="29">
      <c r="A62" s="22">
        <v>32</v>
      </c>
      <c r="B62" s="21" t="s">
        <v>68</v>
      </c>
      <c r="C62" s="21" t="s">
        <v>68</v>
      </c>
      <c r="D62" s="6" t="s">
        <v>15</v>
      </c>
      <c r="E62" s="21" t="s">
        <v>68</v>
      </c>
      <c r="F62" s="4" t="s">
        <v>64</v>
      </c>
      <c r="G62" s="4" t="s">
        <v>58</v>
      </c>
      <c r="H62" s="4" t="s">
        <v>63</v>
      </c>
      <c r="I62" s="31">
        <v>37621.2</v>
      </c>
      <c r="J62" s="7" t="s">
        <v>75</v>
      </c>
      <c r="K62" s="40"/>
      <c r="L62" s="33">
        <f t="shared" si="0"/>
        <v>0</v>
      </c>
    </row>
    <row r="63" spans="1:12" ht="29">
      <c r="A63" s="22">
        <v>33</v>
      </c>
      <c r="B63" s="21" t="s">
        <v>68</v>
      </c>
      <c r="C63" s="21" t="s">
        <v>68</v>
      </c>
      <c r="D63" s="6" t="s">
        <v>16</v>
      </c>
      <c r="E63" s="21" t="s">
        <v>68</v>
      </c>
      <c r="F63" s="4" t="s">
        <v>64</v>
      </c>
      <c r="G63" s="4" t="s">
        <v>58</v>
      </c>
      <c r="H63" s="4" t="s">
        <v>63</v>
      </c>
      <c r="I63" s="31">
        <v>1046398</v>
      </c>
      <c r="J63" s="13" t="s">
        <v>75</v>
      </c>
      <c r="K63" s="40"/>
      <c r="L63" s="33">
        <f t="shared" si="0"/>
        <v>0</v>
      </c>
    </row>
    <row r="64" spans="1:12" ht="29">
      <c r="A64" s="22">
        <v>34</v>
      </c>
      <c r="B64" s="21" t="s">
        <v>68</v>
      </c>
      <c r="C64" s="21" t="s">
        <v>68</v>
      </c>
      <c r="D64" s="6" t="s">
        <v>2</v>
      </c>
      <c r="E64" s="21" t="s">
        <v>68</v>
      </c>
      <c r="F64" s="4" t="s">
        <v>64</v>
      </c>
      <c r="G64" s="4" t="s">
        <v>50</v>
      </c>
      <c r="H64" s="4" t="s">
        <v>51</v>
      </c>
      <c r="I64" s="31">
        <v>829549.7999999999</v>
      </c>
      <c r="J64" s="7" t="s">
        <v>75</v>
      </c>
      <c r="K64" s="40"/>
      <c r="L64" s="33">
        <f t="shared" si="0"/>
        <v>0</v>
      </c>
    </row>
    <row r="65" spans="1:12" ht="29">
      <c r="A65" s="22">
        <v>35</v>
      </c>
      <c r="B65" s="21" t="s">
        <v>68</v>
      </c>
      <c r="C65" s="21" t="s">
        <v>68</v>
      </c>
      <c r="D65" s="6" t="s">
        <v>2</v>
      </c>
      <c r="E65" s="21" t="s">
        <v>68</v>
      </c>
      <c r="F65" s="4" t="s">
        <v>64</v>
      </c>
      <c r="G65" s="4" t="s">
        <v>58</v>
      </c>
      <c r="H65" s="4" t="s">
        <v>51</v>
      </c>
      <c r="I65" s="31">
        <v>18151.199999999997</v>
      </c>
      <c r="J65" s="7" t="s">
        <v>75</v>
      </c>
      <c r="K65" s="40"/>
      <c r="L65" s="33">
        <f t="shared" si="0"/>
        <v>0</v>
      </c>
    </row>
    <row r="66" spans="1:12" ht="29">
      <c r="A66" s="22">
        <v>36</v>
      </c>
      <c r="B66" s="21" t="s">
        <v>68</v>
      </c>
      <c r="C66" s="21" t="s">
        <v>68</v>
      </c>
      <c r="D66" s="6" t="s">
        <v>2</v>
      </c>
      <c r="E66" s="21" t="s">
        <v>68</v>
      </c>
      <c r="F66" s="4" t="s">
        <v>65</v>
      </c>
      <c r="G66" s="4" t="s">
        <v>29</v>
      </c>
      <c r="H66" s="4" t="s">
        <v>29</v>
      </c>
      <c r="I66" s="31">
        <v>17601</v>
      </c>
      <c r="J66" s="7" t="s">
        <v>75</v>
      </c>
      <c r="K66" s="40"/>
      <c r="L66" s="33">
        <f t="shared" si="0"/>
        <v>0</v>
      </c>
    </row>
    <row r="68" spans="1:12" ht="34.5" customHeight="1">
      <c r="A68" s="42" t="s">
        <v>87</v>
      </c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27">
        <f>SUM(L2:L66)</f>
        <v>0</v>
      </c>
    </row>
  </sheetData>
  <mergeCells count="77">
    <mergeCell ref="A45:A46"/>
    <mergeCell ref="A47:A48"/>
    <mergeCell ref="A49:A50"/>
    <mergeCell ref="A15:A17"/>
    <mergeCell ref="A18:A20"/>
    <mergeCell ref="A31:A34"/>
    <mergeCell ref="A37:A38"/>
    <mergeCell ref="A22:A24"/>
    <mergeCell ref="A25:A26"/>
    <mergeCell ref="A27:A30"/>
    <mergeCell ref="A39:A40"/>
    <mergeCell ref="A41:A42"/>
    <mergeCell ref="A2:A4"/>
    <mergeCell ref="A5:A7"/>
    <mergeCell ref="A8:A9"/>
    <mergeCell ref="A10:A11"/>
    <mergeCell ref="A12:A14"/>
    <mergeCell ref="F2:F4"/>
    <mergeCell ref="G2:G4"/>
    <mergeCell ref="H2:H4"/>
    <mergeCell ref="F5:F7"/>
    <mergeCell ref="G5:G7"/>
    <mergeCell ref="H5:H7"/>
    <mergeCell ref="F8:F9"/>
    <mergeCell ref="G8:G9"/>
    <mergeCell ref="H8:H9"/>
    <mergeCell ref="F10:F11"/>
    <mergeCell ref="G10:G11"/>
    <mergeCell ref="H10:H11"/>
    <mergeCell ref="F12:F14"/>
    <mergeCell ref="G12:G14"/>
    <mergeCell ref="H12:H14"/>
    <mergeCell ref="F15:F17"/>
    <mergeCell ref="G15:G17"/>
    <mergeCell ref="H15:H17"/>
    <mergeCell ref="F18:F20"/>
    <mergeCell ref="G18:G20"/>
    <mergeCell ref="H18:H20"/>
    <mergeCell ref="F22:F24"/>
    <mergeCell ref="G22:G24"/>
    <mergeCell ref="H22:H24"/>
    <mergeCell ref="F25:F26"/>
    <mergeCell ref="G25:G26"/>
    <mergeCell ref="H25:H26"/>
    <mergeCell ref="F27:F30"/>
    <mergeCell ref="G27:G30"/>
    <mergeCell ref="H27:H30"/>
    <mergeCell ref="F31:F34"/>
    <mergeCell ref="G31:G34"/>
    <mergeCell ref="H31:H34"/>
    <mergeCell ref="F37:F38"/>
    <mergeCell ref="G37:G38"/>
    <mergeCell ref="H37:H38"/>
    <mergeCell ref="F39:F40"/>
    <mergeCell ref="G39:G40"/>
    <mergeCell ref="H39:H40"/>
    <mergeCell ref="F41:F42"/>
    <mergeCell ref="G41:G42"/>
    <mergeCell ref="H41:H42"/>
    <mergeCell ref="F45:F46"/>
    <mergeCell ref="G45:G46"/>
    <mergeCell ref="H45:H46"/>
    <mergeCell ref="F47:F48"/>
    <mergeCell ref="G47:G48"/>
    <mergeCell ref="H47:H48"/>
    <mergeCell ref="A68:K68"/>
    <mergeCell ref="A53:A54"/>
    <mergeCell ref="F49:F50"/>
    <mergeCell ref="G49:G50"/>
    <mergeCell ref="H49:H50"/>
    <mergeCell ref="F51:F52"/>
    <mergeCell ref="G51:G52"/>
    <mergeCell ref="H51:H52"/>
    <mergeCell ref="A51:A52"/>
    <mergeCell ref="F53:F54"/>
    <mergeCell ref="G53:G54"/>
    <mergeCell ref="H53:H54"/>
  </mergeCells>
  <printOptions/>
  <pageMargins left="0.7" right="0.7" top="0.787401575" bottom="0.787401575" header="0.3" footer="0.3"/>
  <pageSetup fitToHeight="0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7"/>
  <sheetViews>
    <sheetView tabSelected="1" zoomScale="70" zoomScaleNormal="70" workbookViewId="0" topLeftCell="A1">
      <selection activeCell="E2" sqref="E2"/>
    </sheetView>
  </sheetViews>
  <sheetFormatPr defaultColWidth="9.140625" defaultRowHeight="15"/>
  <cols>
    <col min="1" max="3" width="9.140625" style="8" customWidth="1"/>
    <col min="4" max="4" width="13.28125" style="8" customWidth="1"/>
    <col min="5" max="5" width="12.8515625" style="15" customWidth="1"/>
    <col min="6" max="6" width="11.140625" style="15" customWidth="1"/>
    <col min="7" max="7" width="10.421875" style="15" customWidth="1"/>
    <col min="8" max="8" width="12.00390625" style="15" customWidth="1"/>
    <col min="9" max="9" width="15.57421875" style="15" customWidth="1"/>
    <col min="10" max="10" width="13.28125" style="15" customWidth="1"/>
    <col min="11" max="11" width="11.8515625" style="15" customWidth="1"/>
    <col min="12" max="12" width="18.57421875" style="17" customWidth="1"/>
    <col min="13" max="16384" width="9.140625" style="8" customWidth="1"/>
  </cols>
  <sheetData>
    <row r="1" spans="1:12" s="5" customFormat="1" ht="145">
      <c r="A1" s="22" t="s">
        <v>0</v>
      </c>
      <c r="B1" s="22" t="s">
        <v>17</v>
      </c>
      <c r="C1" s="23" t="s">
        <v>18</v>
      </c>
      <c r="D1" s="24" t="s">
        <v>1</v>
      </c>
      <c r="E1" s="22" t="s">
        <v>27</v>
      </c>
      <c r="F1" s="22" t="s">
        <v>25</v>
      </c>
      <c r="G1" s="22" t="s">
        <v>36</v>
      </c>
      <c r="H1" s="22" t="s">
        <v>37</v>
      </c>
      <c r="I1" s="22" t="s">
        <v>80</v>
      </c>
      <c r="J1" s="22" t="s">
        <v>79</v>
      </c>
      <c r="K1" s="25" t="s">
        <v>81</v>
      </c>
      <c r="L1" s="30" t="s">
        <v>26</v>
      </c>
    </row>
    <row r="2" spans="1:12" ht="43.5">
      <c r="A2" s="43">
        <v>1</v>
      </c>
      <c r="B2" s="21" t="s">
        <v>68</v>
      </c>
      <c r="C2" s="21" t="s">
        <v>68</v>
      </c>
      <c r="D2" s="48" t="s">
        <v>91</v>
      </c>
      <c r="E2" s="21" t="s">
        <v>68</v>
      </c>
      <c r="F2" s="44" t="s">
        <v>69</v>
      </c>
      <c r="G2" s="44" t="s">
        <v>33</v>
      </c>
      <c r="H2" s="44" t="s">
        <v>31</v>
      </c>
      <c r="I2" s="20">
        <v>13.200000000000001</v>
      </c>
      <c r="J2" s="7" t="s">
        <v>75</v>
      </c>
      <c r="K2" s="39"/>
      <c r="L2" s="29">
        <f>I2*K2</f>
        <v>0</v>
      </c>
    </row>
    <row r="3" spans="1:12" ht="29">
      <c r="A3" s="43"/>
      <c r="B3" s="21" t="s">
        <v>68</v>
      </c>
      <c r="C3" s="21" t="s">
        <v>68</v>
      </c>
      <c r="D3" s="6">
        <v>0.5</v>
      </c>
      <c r="E3" s="21" t="s">
        <v>68</v>
      </c>
      <c r="F3" s="44"/>
      <c r="G3" s="44"/>
      <c r="H3" s="44"/>
      <c r="I3" s="20">
        <v>18.6</v>
      </c>
      <c r="J3" s="7" t="s">
        <v>75</v>
      </c>
      <c r="K3" s="39"/>
      <c r="L3" s="29">
        <f aca="true" t="shared" si="0" ref="L3:L42">I3*K3</f>
        <v>0</v>
      </c>
    </row>
    <row r="4" spans="1:12" ht="29">
      <c r="A4" s="43"/>
      <c r="B4" s="21" t="s">
        <v>68</v>
      </c>
      <c r="C4" s="21" t="s">
        <v>68</v>
      </c>
      <c r="D4" s="6" t="s">
        <v>2</v>
      </c>
      <c r="E4" s="21" t="s">
        <v>68</v>
      </c>
      <c r="F4" s="44"/>
      <c r="G4" s="44"/>
      <c r="H4" s="44"/>
      <c r="I4" s="20">
        <v>16.799999999999997</v>
      </c>
      <c r="J4" s="7" t="s">
        <v>75</v>
      </c>
      <c r="K4" s="39"/>
      <c r="L4" s="29">
        <f t="shared" si="0"/>
        <v>0</v>
      </c>
    </row>
    <row r="5" spans="1:12" ht="29">
      <c r="A5" s="43">
        <v>2</v>
      </c>
      <c r="B5" s="21" t="s">
        <v>68</v>
      </c>
      <c r="C5" s="21" t="s">
        <v>68</v>
      </c>
      <c r="D5" s="6" t="s">
        <v>3</v>
      </c>
      <c r="E5" s="21" t="s">
        <v>68</v>
      </c>
      <c r="F5" s="44" t="s">
        <v>32</v>
      </c>
      <c r="G5" s="44" t="s">
        <v>33</v>
      </c>
      <c r="H5" s="44" t="s">
        <v>34</v>
      </c>
      <c r="I5" s="20">
        <v>826.8000000000001</v>
      </c>
      <c r="J5" s="7" t="s">
        <v>75</v>
      </c>
      <c r="K5" s="39"/>
      <c r="L5" s="29">
        <f t="shared" si="0"/>
        <v>0</v>
      </c>
    </row>
    <row r="6" spans="1:12" ht="29">
      <c r="A6" s="43"/>
      <c r="B6" s="21" t="s">
        <v>68</v>
      </c>
      <c r="C6" s="21" t="s">
        <v>68</v>
      </c>
      <c r="D6" s="6" t="s">
        <v>2</v>
      </c>
      <c r="E6" s="21" t="s">
        <v>68</v>
      </c>
      <c r="F6" s="44"/>
      <c r="G6" s="44"/>
      <c r="H6" s="44"/>
      <c r="I6" s="20">
        <v>747</v>
      </c>
      <c r="J6" s="7" t="s">
        <v>75</v>
      </c>
      <c r="K6" s="39"/>
      <c r="L6" s="29">
        <f t="shared" si="0"/>
        <v>0</v>
      </c>
    </row>
    <row r="7" spans="1:12" ht="29">
      <c r="A7" s="43">
        <v>3</v>
      </c>
      <c r="B7" s="21" t="s">
        <v>68</v>
      </c>
      <c r="C7" s="21" t="s">
        <v>68</v>
      </c>
      <c r="D7" s="6" t="s">
        <v>3</v>
      </c>
      <c r="E7" s="21" t="s">
        <v>68</v>
      </c>
      <c r="F7" s="44" t="s">
        <v>32</v>
      </c>
      <c r="G7" s="44" t="s">
        <v>33</v>
      </c>
      <c r="H7" s="44" t="s">
        <v>66</v>
      </c>
      <c r="I7" s="20">
        <v>119.39999999999999</v>
      </c>
      <c r="J7" s="7" t="s">
        <v>75</v>
      </c>
      <c r="K7" s="39"/>
      <c r="L7" s="29">
        <f t="shared" si="0"/>
        <v>0</v>
      </c>
    </row>
    <row r="8" spans="1:12" ht="29">
      <c r="A8" s="43"/>
      <c r="B8" s="21" t="s">
        <v>68</v>
      </c>
      <c r="C8" s="21" t="s">
        <v>68</v>
      </c>
      <c r="D8" s="6" t="s">
        <v>2</v>
      </c>
      <c r="E8" s="21" t="s">
        <v>68</v>
      </c>
      <c r="F8" s="44"/>
      <c r="G8" s="44"/>
      <c r="H8" s="44"/>
      <c r="I8" s="20">
        <v>206.39999999999998</v>
      </c>
      <c r="J8" s="7" t="s">
        <v>75</v>
      </c>
      <c r="K8" s="39"/>
      <c r="L8" s="29">
        <f t="shared" si="0"/>
        <v>0</v>
      </c>
    </row>
    <row r="9" spans="1:12" ht="29">
      <c r="A9" s="43">
        <v>4</v>
      </c>
      <c r="B9" s="21" t="s">
        <v>68</v>
      </c>
      <c r="C9" s="21" t="s">
        <v>68</v>
      </c>
      <c r="D9" s="6" t="s">
        <v>3</v>
      </c>
      <c r="E9" s="21" t="s">
        <v>68</v>
      </c>
      <c r="F9" s="44" t="s">
        <v>35</v>
      </c>
      <c r="G9" s="44" t="s">
        <v>33</v>
      </c>
      <c r="H9" s="44" t="s">
        <v>66</v>
      </c>
      <c r="I9" s="20">
        <v>661.8</v>
      </c>
      <c r="J9" s="7" t="s">
        <v>75</v>
      </c>
      <c r="K9" s="39"/>
      <c r="L9" s="29">
        <f t="shared" si="0"/>
        <v>0</v>
      </c>
    </row>
    <row r="10" spans="1:12" ht="29">
      <c r="A10" s="43"/>
      <c r="B10" s="21" t="s">
        <v>68</v>
      </c>
      <c r="C10" s="21" t="s">
        <v>68</v>
      </c>
      <c r="D10" s="6" t="s">
        <v>2</v>
      </c>
      <c r="E10" s="21" t="s">
        <v>68</v>
      </c>
      <c r="F10" s="44"/>
      <c r="G10" s="44"/>
      <c r="H10" s="44"/>
      <c r="I10" s="20">
        <v>966.5999999999999</v>
      </c>
      <c r="J10" s="7" t="s">
        <v>75</v>
      </c>
      <c r="K10" s="39"/>
      <c r="L10" s="29">
        <f t="shared" si="0"/>
        <v>0</v>
      </c>
    </row>
    <row r="11" spans="1:12" ht="29">
      <c r="A11" s="43">
        <v>5</v>
      </c>
      <c r="B11" s="21" t="s">
        <v>68</v>
      </c>
      <c r="C11" s="21" t="s">
        <v>68</v>
      </c>
      <c r="D11" s="6" t="s">
        <v>3</v>
      </c>
      <c r="E11" s="21" t="s">
        <v>68</v>
      </c>
      <c r="F11" s="44" t="s">
        <v>35</v>
      </c>
      <c r="G11" s="44" t="s">
        <v>33</v>
      </c>
      <c r="H11" s="44" t="s">
        <v>66</v>
      </c>
      <c r="I11" s="20">
        <v>360</v>
      </c>
      <c r="J11" s="7" t="s">
        <v>75</v>
      </c>
      <c r="K11" s="39"/>
      <c r="L11" s="29">
        <f t="shared" si="0"/>
        <v>0</v>
      </c>
    </row>
    <row r="12" spans="1:12" ht="29">
      <c r="A12" s="43"/>
      <c r="B12" s="21" t="s">
        <v>68</v>
      </c>
      <c r="C12" s="21" t="s">
        <v>68</v>
      </c>
      <c r="D12" s="6" t="s">
        <v>2</v>
      </c>
      <c r="E12" s="21" t="s">
        <v>68</v>
      </c>
      <c r="F12" s="44"/>
      <c r="G12" s="44"/>
      <c r="H12" s="44"/>
      <c r="I12" s="20">
        <v>541.2</v>
      </c>
      <c r="J12" s="7" t="s">
        <v>75</v>
      </c>
      <c r="K12" s="39"/>
      <c r="L12" s="29">
        <f t="shared" si="0"/>
        <v>0</v>
      </c>
    </row>
    <row r="13" spans="1:12" ht="29">
      <c r="A13" s="43">
        <v>6</v>
      </c>
      <c r="B13" s="21" t="s">
        <v>68</v>
      </c>
      <c r="C13" s="21" t="s">
        <v>68</v>
      </c>
      <c r="D13" s="6" t="s">
        <v>3</v>
      </c>
      <c r="E13" s="21" t="s">
        <v>68</v>
      </c>
      <c r="F13" s="44" t="s">
        <v>32</v>
      </c>
      <c r="G13" s="44" t="s">
        <v>33</v>
      </c>
      <c r="H13" s="44" t="s">
        <v>34</v>
      </c>
      <c r="I13" s="20">
        <v>720</v>
      </c>
      <c r="J13" s="7" t="s">
        <v>75</v>
      </c>
      <c r="K13" s="39"/>
      <c r="L13" s="29">
        <f t="shared" si="0"/>
        <v>0</v>
      </c>
    </row>
    <row r="14" spans="1:12" ht="29">
      <c r="A14" s="43"/>
      <c r="B14" s="21" t="s">
        <v>68</v>
      </c>
      <c r="C14" s="21" t="s">
        <v>68</v>
      </c>
      <c r="D14" s="6" t="s">
        <v>2</v>
      </c>
      <c r="E14" s="21" t="s">
        <v>68</v>
      </c>
      <c r="F14" s="44"/>
      <c r="G14" s="44"/>
      <c r="H14" s="44"/>
      <c r="I14" s="20">
        <v>519.5999999999999</v>
      </c>
      <c r="J14" s="7" t="s">
        <v>75</v>
      </c>
      <c r="K14" s="39"/>
      <c r="L14" s="29">
        <f t="shared" si="0"/>
        <v>0</v>
      </c>
    </row>
    <row r="15" spans="1:12" ht="43.5">
      <c r="A15" s="43">
        <v>7</v>
      </c>
      <c r="B15" s="21" t="s">
        <v>68</v>
      </c>
      <c r="C15" s="21" t="s">
        <v>68</v>
      </c>
      <c r="D15" s="6" t="s">
        <v>6</v>
      </c>
      <c r="E15" s="21" t="s">
        <v>68</v>
      </c>
      <c r="F15" s="44" t="s">
        <v>38</v>
      </c>
      <c r="G15" s="44" t="s">
        <v>41</v>
      </c>
      <c r="H15" s="44" t="s">
        <v>42</v>
      </c>
      <c r="I15" s="20">
        <v>171</v>
      </c>
      <c r="J15" s="7" t="s">
        <v>75</v>
      </c>
      <c r="K15" s="39"/>
      <c r="L15" s="29">
        <f t="shared" si="0"/>
        <v>0</v>
      </c>
    </row>
    <row r="16" spans="1:12" ht="29">
      <c r="A16" s="43"/>
      <c r="B16" s="21" t="s">
        <v>68</v>
      </c>
      <c r="C16" s="21" t="s">
        <v>68</v>
      </c>
      <c r="D16" s="6" t="s">
        <v>2</v>
      </c>
      <c r="E16" s="21" t="s">
        <v>68</v>
      </c>
      <c r="F16" s="44"/>
      <c r="G16" s="44"/>
      <c r="H16" s="44"/>
      <c r="I16" s="20">
        <v>367.79999999999995</v>
      </c>
      <c r="J16" s="7" t="s">
        <v>75</v>
      </c>
      <c r="K16" s="39"/>
      <c r="L16" s="29">
        <f t="shared" si="0"/>
        <v>0</v>
      </c>
    </row>
    <row r="17" spans="1:12" ht="29">
      <c r="A17" s="26">
        <v>8</v>
      </c>
      <c r="B17" s="21" t="s">
        <v>68</v>
      </c>
      <c r="C17" s="21" t="s">
        <v>68</v>
      </c>
      <c r="D17" s="6" t="s">
        <v>3</v>
      </c>
      <c r="E17" s="21" t="s">
        <v>68</v>
      </c>
      <c r="F17" s="41" t="s">
        <v>89</v>
      </c>
      <c r="G17" s="18" t="s">
        <v>46</v>
      </c>
      <c r="H17" s="18" t="s">
        <v>31</v>
      </c>
      <c r="I17" s="20">
        <v>59.400000000000006</v>
      </c>
      <c r="J17" s="7" t="s">
        <v>75</v>
      </c>
      <c r="K17" s="39"/>
      <c r="L17" s="29">
        <f t="shared" si="0"/>
        <v>0</v>
      </c>
    </row>
    <row r="18" spans="1:12" ht="29">
      <c r="A18" s="26">
        <v>9</v>
      </c>
      <c r="B18" s="21" t="s">
        <v>68</v>
      </c>
      <c r="C18" s="21" t="s">
        <v>68</v>
      </c>
      <c r="D18" s="6" t="s">
        <v>3</v>
      </c>
      <c r="E18" s="21" t="s">
        <v>68</v>
      </c>
      <c r="F18" s="18" t="s">
        <v>28</v>
      </c>
      <c r="G18" s="18" t="s">
        <v>29</v>
      </c>
      <c r="H18" s="18" t="s">
        <v>29</v>
      </c>
      <c r="I18" s="20">
        <v>117.60000000000001</v>
      </c>
      <c r="J18" s="7" t="s">
        <v>75</v>
      </c>
      <c r="K18" s="39"/>
      <c r="L18" s="29">
        <f t="shared" si="0"/>
        <v>0</v>
      </c>
    </row>
    <row r="19" spans="1:12" ht="29">
      <c r="A19" s="26">
        <v>10</v>
      </c>
      <c r="B19" s="21" t="s">
        <v>68</v>
      </c>
      <c r="C19" s="21" t="s">
        <v>68</v>
      </c>
      <c r="D19" s="6" t="s">
        <v>3</v>
      </c>
      <c r="E19" s="21" t="s">
        <v>68</v>
      </c>
      <c r="F19" s="18" t="s">
        <v>28</v>
      </c>
      <c r="G19" s="18" t="s">
        <v>29</v>
      </c>
      <c r="H19" s="18" t="s">
        <v>29</v>
      </c>
      <c r="I19" s="20">
        <v>42</v>
      </c>
      <c r="J19" s="7" t="s">
        <v>75</v>
      </c>
      <c r="K19" s="39"/>
      <c r="L19" s="29">
        <f t="shared" si="0"/>
        <v>0</v>
      </c>
    </row>
    <row r="20" spans="1:12" ht="29">
      <c r="A20" s="43">
        <v>11</v>
      </c>
      <c r="B20" s="21" t="s">
        <v>68</v>
      </c>
      <c r="C20" s="21" t="s">
        <v>68</v>
      </c>
      <c r="D20" s="6" t="s">
        <v>8</v>
      </c>
      <c r="E20" s="21" t="s">
        <v>68</v>
      </c>
      <c r="F20" s="44" t="s">
        <v>47</v>
      </c>
      <c r="G20" s="44" t="s">
        <v>44</v>
      </c>
      <c r="H20" s="44" t="s">
        <v>48</v>
      </c>
      <c r="I20" s="20">
        <v>826.8000000000001</v>
      </c>
      <c r="J20" s="7" t="s">
        <v>75</v>
      </c>
      <c r="K20" s="39"/>
      <c r="L20" s="29">
        <f t="shared" si="0"/>
        <v>0</v>
      </c>
    </row>
    <row r="21" spans="1:12" ht="29">
      <c r="A21" s="43"/>
      <c r="B21" s="21" t="s">
        <v>68</v>
      </c>
      <c r="C21" s="21" t="s">
        <v>68</v>
      </c>
      <c r="D21" s="6" t="s">
        <v>9</v>
      </c>
      <c r="E21" s="21" t="s">
        <v>68</v>
      </c>
      <c r="F21" s="44"/>
      <c r="G21" s="44"/>
      <c r="H21" s="44"/>
      <c r="I21" s="20">
        <v>1650</v>
      </c>
      <c r="J21" s="7" t="s">
        <v>75</v>
      </c>
      <c r="K21" s="39"/>
      <c r="L21" s="29">
        <f t="shared" si="0"/>
        <v>0</v>
      </c>
    </row>
    <row r="22" spans="1:12" ht="29">
      <c r="A22" s="43">
        <v>12</v>
      </c>
      <c r="B22" s="21" t="s">
        <v>68</v>
      </c>
      <c r="C22" s="21" t="s">
        <v>68</v>
      </c>
      <c r="D22" s="6" t="s">
        <v>8</v>
      </c>
      <c r="E22" s="21" t="s">
        <v>68</v>
      </c>
      <c r="F22" s="44" t="s">
        <v>49</v>
      </c>
      <c r="G22" s="44" t="s">
        <v>50</v>
      </c>
      <c r="H22" s="44" t="s">
        <v>51</v>
      </c>
      <c r="I22" s="20">
        <v>15898.199999999999</v>
      </c>
      <c r="J22" s="7" t="s">
        <v>75</v>
      </c>
      <c r="K22" s="39"/>
      <c r="L22" s="29">
        <f t="shared" si="0"/>
        <v>0</v>
      </c>
    </row>
    <row r="23" spans="1:14" ht="29">
      <c r="A23" s="43"/>
      <c r="B23" s="21" t="s">
        <v>68</v>
      </c>
      <c r="C23" s="21" t="s">
        <v>68</v>
      </c>
      <c r="D23" s="6" t="s">
        <v>9</v>
      </c>
      <c r="E23" s="21" t="s">
        <v>68</v>
      </c>
      <c r="F23" s="44"/>
      <c r="G23" s="44"/>
      <c r="H23" s="44"/>
      <c r="I23" s="20">
        <v>35537.399999999994</v>
      </c>
      <c r="J23" s="7" t="s">
        <v>75</v>
      </c>
      <c r="K23" s="39"/>
      <c r="L23" s="29">
        <f t="shared" si="0"/>
        <v>0</v>
      </c>
      <c r="N23" s="19"/>
    </row>
    <row r="24" spans="1:13" ht="29">
      <c r="A24" s="43">
        <v>13</v>
      </c>
      <c r="B24" s="21" t="s">
        <v>68</v>
      </c>
      <c r="C24" s="21" t="s">
        <v>68</v>
      </c>
      <c r="D24" s="6" t="s">
        <v>8</v>
      </c>
      <c r="E24" s="21" t="s">
        <v>68</v>
      </c>
      <c r="F24" s="44" t="s">
        <v>49</v>
      </c>
      <c r="G24" s="44" t="s">
        <v>50</v>
      </c>
      <c r="H24" s="44" t="s">
        <v>31</v>
      </c>
      <c r="I24" s="20">
        <v>25383.600000000002</v>
      </c>
      <c r="J24" s="7" t="s">
        <v>75</v>
      </c>
      <c r="K24" s="39"/>
      <c r="L24" s="29">
        <f t="shared" si="0"/>
        <v>0</v>
      </c>
      <c r="M24" s="19"/>
    </row>
    <row r="25" spans="1:12" ht="29">
      <c r="A25" s="43"/>
      <c r="B25" s="21" t="s">
        <v>68</v>
      </c>
      <c r="C25" s="21" t="s">
        <v>68</v>
      </c>
      <c r="D25" s="6" t="s">
        <v>9</v>
      </c>
      <c r="E25" s="21" t="s">
        <v>68</v>
      </c>
      <c r="F25" s="44"/>
      <c r="G25" s="44"/>
      <c r="H25" s="44"/>
      <c r="I25" s="20">
        <v>330</v>
      </c>
      <c r="J25" s="7" t="s">
        <v>75</v>
      </c>
      <c r="K25" s="39"/>
      <c r="L25" s="29">
        <f t="shared" si="0"/>
        <v>0</v>
      </c>
    </row>
    <row r="26" spans="1:12" ht="43.5">
      <c r="A26" s="43">
        <v>14</v>
      </c>
      <c r="B26" s="21" t="s">
        <v>68</v>
      </c>
      <c r="C26" s="21" t="s">
        <v>68</v>
      </c>
      <c r="D26" s="6" t="s">
        <v>11</v>
      </c>
      <c r="E26" s="21" t="s">
        <v>68</v>
      </c>
      <c r="F26" s="44" t="s">
        <v>38</v>
      </c>
      <c r="G26" s="44" t="s">
        <v>41</v>
      </c>
      <c r="H26" s="44" t="s">
        <v>66</v>
      </c>
      <c r="I26" s="20">
        <v>1303.1999999999998</v>
      </c>
      <c r="J26" s="7" t="s">
        <v>75</v>
      </c>
      <c r="K26" s="39"/>
      <c r="L26" s="29">
        <f t="shared" si="0"/>
        <v>0</v>
      </c>
    </row>
    <row r="27" spans="1:12" ht="29">
      <c r="A27" s="43"/>
      <c r="B27" s="21" t="s">
        <v>68</v>
      </c>
      <c r="C27" s="21" t="s">
        <v>68</v>
      </c>
      <c r="D27" s="6" t="s">
        <v>2</v>
      </c>
      <c r="E27" s="21" t="s">
        <v>68</v>
      </c>
      <c r="F27" s="44"/>
      <c r="G27" s="44"/>
      <c r="H27" s="44"/>
      <c r="I27" s="20">
        <v>1915.1999999999998</v>
      </c>
      <c r="J27" s="7" t="s">
        <v>75</v>
      </c>
      <c r="K27" s="39"/>
      <c r="L27" s="29">
        <f t="shared" si="0"/>
        <v>0</v>
      </c>
    </row>
    <row r="28" spans="1:12" ht="43.5">
      <c r="A28" s="43">
        <v>15</v>
      </c>
      <c r="B28" s="21" t="s">
        <v>68</v>
      </c>
      <c r="C28" s="21" t="s">
        <v>68</v>
      </c>
      <c r="D28" s="6" t="s">
        <v>12</v>
      </c>
      <c r="E28" s="21" t="s">
        <v>68</v>
      </c>
      <c r="F28" s="44" t="s">
        <v>53</v>
      </c>
      <c r="G28" s="44" t="s">
        <v>41</v>
      </c>
      <c r="H28" s="44" t="s">
        <v>67</v>
      </c>
      <c r="I28" s="20">
        <v>603</v>
      </c>
      <c r="J28" s="7" t="s">
        <v>75</v>
      </c>
      <c r="K28" s="39"/>
      <c r="L28" s="29">
        <f t="shared" si="0"/>
        <v>0</v>
      </c>
    </row>
    <row r="29" spans="1:12" ht="29">
      <c r="A29" s="43"/>
      <c r="B29" s="21" t="s">
        <v>68</v>
      </c>
      <c r="C29" s="21" t="s">
        <v>68</v>
      </c>
      <c r="D29" s="6" t="s">
        <v>2</v>
      </c>
      <c r="E29" s="21" t="s">
        <v>68</v>
      </c>
      <c r="F29" s="44"/>
      <c r="G29" s="44"/>
      <c r="H29" s="44"/>
      <c r="I29" s="20">
        <v>914.4000000000001</v>
      </c>
      <c r="J29" s="7" t="s">
        <v>75</v>
      </c>
      <c r="K29" s="39"/>
      <c r="L29" s="29">
        <f t="shared" si="0"/>
        <v>0</v>
      </c>
    </row>
    <row r="30" spans="1:12" ht="29">
      <c r="A30" s="43">
        <v>16</v>
      </c>
      <c r="B30" s="21" t="s">
        <v>68</v>
      </c>
      <c r="C30" s="21" t="s">
        <v>68</v>
      </c>
      <c r="D30" s="12" t="s">
        <v>20</v>
      </c>
      <c r="E30" s="21" t="s">
        <v>68</v>
      </c>
      <c r="F30" s="44" t="s">
        <v>38</v>
      </c>
      <c r="G30" s="44" t="s">
        <v>41</v>
      </c>
      <c r="H30" s="44" t="s">
        <v>66</v>
      </c>
      <c r="I30" s="20">
        <v>38775</v>
      </c>
      <c r="J30" s="7" t="s">
        <v>76</v>
      </c>
      <c r="K30" s="39"/>
      <c r="L30" s="29">
        <f t="shared" si="0"/>
        <v>0</v>
      </c>
    </row>
    <row r="31" spans="1:12" ht="29">
      <c r="A31" s="43"/>
      <c r="B31" s="21" t="s">
        <v>68</v>
      </c>
      <c r="C31" s="21" t="s">
        <v>68</v>
      </c>
      <c r="D31" s="12" t="s">
        <v>21</v>
      </c>
      <c r="E31" s="21" t="s">
        <v>68</v>
      </c>
      <c r="F31" s="44"/>
      <c r="G31" s="44"/>
      <c r="H31" s="44"/>
      <c r="I31" s="20">
        <v>38313</v>
      </c>
      <c r="J31" s="7" t="s">
        <v>76</v>
      </c>
      <c r="K31" s="39"/>
      <c r="L31" s="29">
        <f t="shared" si="0"/>
        <v>0</v>
      </c>
    </row>
    <row r="32" spans="1:12" ht="29">
      <c r="A32" s="26">
        <v>17</v>
      </c>
      <c r="B32" s="21" t="s">
        <v>68</v>
      </c>
      <c r="C32" s="21" t="s">
        <v>68</v>
      </c>
      <c r="D32" s="12" t="s">
        <v>20</v>
      </c>
      <c r="E32" s="21" t="s">
        <v>68</v>
      </c>
      <c r="F32" s="18" t="s">
        <v>70</v>
      </c>
      <c r="G32" s="18" t="s">
        <v>41</v>
      </c>
      <c r="H32" s="18" t="s">
        <v>67</v>
      </c>
      <c r="I32" s="20">
        <v>2200</v>
      </c>
      <c r="J32" s="7" t="s">
        <v>76</v>
      </c>
      <c r="K32" s="39"/>
      <c r="L32" s="29">
        <f t="shared" si="0"/>
        <v>0</v>
      </c>
    </row>
    <row r="33" spans="1:12" ht="29">
      <c r="A33" s="22">
        <v>18</v>
      </c>
      <c r="B33" s="21" t="s">
        <v>68</v>
      </c>
      <c r="C33" s="21" t="s">
        <v>68</v>
      </c>
      <c r="D33" s="6" t="s">
        <v>8</v>
      </c>
      <c r="E33" s="21" t="s">
        <v>68</v>
      </c>
      <c r="F33" s="4" t="s">
        <v>59</v>
      </c>
      <c r="G33" s="4" t="s">
        <v>58</v>
      </c>
      <c r="H33" s="4" t="s">
        <v>60</v>
      </c>
      <c r="I33" s="20">
        <v>87900</v>
      </c>
      <c r="J33" s="7" t="s">
        <v>75</v>
      </c>
      <c r="K33" s="39"/>
      <c r="L33" s="29">
        <f t="shared" si="0"/>
        <v>0</v>
      </c>
    </row>
    <row r="34" spans="1:12" ht="29">
      <c r="A34" s="43">
        <v>19</v>
      </c>
      <c r="B34" s="21" t="s">
        <v>68</v>
      </c>
      <c r="C34" s="21" t="s">
        <v>68</v>
      </c>
      <c r="D34" s="6" t="s">
        <v>15</v>
      </c>
      <c r="E34" s="21" t="s">
        <v>68</v>
      </c>
      <c r="F34" s="44" t="s">
        <v>61</v>
      </c>
      <c r="G34" s="44" t="s">
        <v>58</v>
      </c>
      <c r="H34" s="44" t="s">
        <v>71</v>
      </c>
      <c r="I34" s="20">
        <v>27832.199999999997</v>
      </c>
      <c r="J34" s="7" t="s">
        <v>75</v>
      </c>
      <c r="K34" s="39"/>
      <c r="L34" s="29">
        <f t="shared" si="0"/>
        <v>0</v>
      </c>
    </row>
    <row r="35" spans="1:12" ht="29">
      <c r="A35" s="43"/>
      <c r="B35" s="21" t="s">
        <v>68</v>
      </c>
      <c r="C35" s="21" t="s">
        <v>68</v>
      </c>
      <c r="D35" s="6" t="s">
        <v>2</v>
      </c>
      <c r="E35" s="21" t="s">
        <v>68</v>
      </c>
      <c r="F35" s="44"/>
      <c r="G35" s="44"/>
      <c r="H35" s="44"/>
      <c r="I35" s="20">
        <v>356843.4</v>
      </c>
      <c r="J35" s="7" t="s">
        <v>75</v>
      </c>
      <c r="K35" s="39"/>
      <c r="L35" s="29">
        <f t="shared" si="0"/>
        <v>0</v>
      </c>
    </row>
    <row r="36" spans="1:12" ht="29">
      <c r="A36" s="43">
        <v>20</v>
      </c>
      <c r="B36" s="21" t="s">
        <v>68</v>
      </c>
      <c r="C36" s="21" t="s">
        <v>68</v>
      </c>
      <c r="D36" s="6" t="s">
        <v>15</v>
      </c>
      <c r="E36" s="21" t="s">
        <v>68</v>
      </c>
      <c r="F36" s="44" t="s">
        <v>61</v>
      </c>
      <c r="G36" s="44" t="s">
        <v>58</v>
      </c>
      <c r="H36" s="44" t="s">
        <v>71</v>
      </c>
      <c r="I36" s="20">
        <v>111544.79999999999</v>
      </c>
      <c r="J36" s="7" t="s">
        <v>75</v>
      </c>
      <c r="K36" s="39"/>
      <c r="L36" s="29">
        <f t="shared" si="0"/>
        <v>0</v>
      </c>
    </row>
    <row r="37" spans="1:12" ht="29">
      <c r="A37" s="43"/>
      <c r="B37" s="21" t="s">
        <v>68</v>
      </c>
      <c r="C37" s="21" t="s">
        <v>68</v>
      </c>
      <c r="D37" s="6" t="s">
        <v>2</v>
      </c>
      <c r="E37" s="21" t="s">
        <v>68</v>
      </c>
      <c r="F37" s="44"/>
      <c r="G37" s="44"/>
      <c r="H37" s="44"/>
      <c r="I37" s="20">
        <v>619308.6000000001</v>
      </c>
      <c r="J37" s="7" t="s">
        <v>75</v>
      </c>
      <c r="K37" s="39"/>
      <c r="L37" s="29">
        <f t="shared" si="0"/>
        <v>0</v>
      </c>
    </row>
    <row r="38" spans="1:12" ht="29">
      <c r="A38" s="43">
        <v>21</v>
      </c>
      <c r="B38" s="21" t="s">
        <v>68</v>
      </c>
      <c r="C38" s="21" t="s">
        <v>68</v>
      </c>
      <c r="D38" s="6" t="s">
        <v>15</v>
      </c>
      <c r="E38" s="21" t="s">
        <v>68</v>
      </c>
      <c r="F38" s="44" t="s">
        <v>72</v>
      </c>
      <c r="G38" s="44" t="s">
        <v>29</v>
      </c>
      <c r="H38" s="44" t="s">
        <v>29</v>
      </c>
      <c r="I38" s="20">
        <v>106042.79999999999</v>
      </c>
      <c r="J38" s="7" t="s">
        <v>75</v>
      </c>
      <c r="K38" s="39"/>
      <c r="L38" s="29">
        <f t="shared" si="0"/>
        <v>0</v>
      </c>
    </row>
    <row r="39" spans="1:12" ht="29">
      <c r="A39" s="43"/>
      <c r="B39" s="21" t="s">
        <v>68</v>
      </c>
      <c r="C39" s="21" t="s">
        <v>68</v>
      </c>
      <c r="D39" s="6" t="s">
        <v>2</v>
      </c>
      <c r="E39" s="21" t="s">
        <v>68</v>
      </c>
      <c r="F39" s="44"/>
      <c r="G39" s="44"/>
      <c r="H39" s="44"/>
      <c r="I39" s="20">
        <v>442201.80000000005</v>
      </c>
      <c r="J39" s="7" t="s">
        <v>75</v>
      </c>
      <c r="K39" s="39"/>
      <c r="L39" s="29">
        <f t="shared" si="0"/>
        <v>0</v>
      </c>
    </row>
    <row r="40" spans="1:12" ht="29">
      <c r="A40" s="22">
        <v>22</v>
      </c>
      <c r="B40" s="21" t="s">
        <v>68</v>
      </c>
      <c r="C40" s="21" t="s">
        <v>68</v>
      </c>
      <c r="D40" s="6" t="s">
        <v>16</v>
      </c>
      <c r="E40" s="21" t="s">
        <v>68</v>
      </c>
      <c r="F40" s="4" t="s">
        <v>64</v>
      </c>
      <c r="G40" s="4" t="s">
        <v>58</v>
      </c>
      <c r="H40" s="4" t="s">
        <v>63</v>
      </c>
      <c r="I40" s="20">
        <v>209864.40000000002</v>
      </c>
      <c r="J40" s="7" t="s">
        <v>75</v>
      </c>
      <c r="K40" s="39"/>
      <c r="L40" s="29">
        <f t="shared" si="0"/>
        <v>0</v>
      </c>
    </row>
    <row r="41" spans="1:12" ht="29">
      <c r="A41" s="43">
        <v>23</v>
      </c>
      <c r="B41" s="21" t="s">
        <v>68</v>
      </c>
      <c r="C41" s="21" t="s">
        <v>68</v>
      </c>
      <c r="D41" s="6" t="s">
        <v>15</v>
      </c>
      <c r="E41" s="21" t="s">
        <v>68</v>
      </c>
      <c r="F41" s="44" t="s">
        <v>64</v>
      </c>
      <c r="G41" s="44" t="s">
        <v>50</v>
      </c>
      <c r="H41" s="44" t="s">
        <v>51</v>
      </c>
      <c r="I41" s="20">
        <v>440.40000000000003</v>
      </c>
      <c r="J41" s="7" t="s">
        <v>75</v>
      </c>
      <c r="K41" s="39"/>
      <c r="L41" s="29">
        <f t="shared" si="0"/>
        <v>0</v>
      </c>
    </row>
    <row r="42" spans="1:12" ht="29">
      <c r="A42" s="43"/>
      <c r="B42" s="21" t="s">
        <v>68</v>
      </c>
      <c r="C42" s="21" t="s">
        <v>68</v>
      </c>
      <c r="D42" s="6" t="s">
        <v>2</v>
      </c>
      <c r="E42" s="21" t="s">
        <v>68</v>
      </c>
      <c r="F42" s="44"/>
      <c r="G42" s="44"/>
      <c r="H42" s="44"/>
      <c r="I42" s="20">
        <v>4950.6</v>
      </c>
      <c r="J42" s="7" t="s">
        <v>75</v>
      </c>
      <c r="K42" s="39"/>
      <c r="L42" s="29">
        <f t="shared" si="0"/>
        <v>0</v>
      </c>
    </row>
    <row r="44" spans="1:12" s="5" customFormat="1" ht="34.5" customHeight="1">
      <c r="A44" s="42" t="s">
        <v>87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28">
        <f>SUM(L2:L42)</f>
        <v>0</v>
      </c>
    </row>
    <row r="47" spans="1:12" ht="35" customHeight="1">
      <c r="A47" s="45" t="s">
        <v>90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</row>
  </sheetData>
  <mergeCells count="70">
    <mergeCell ref="A28:A29"/>
    <mergeCell ref="A2:A4"/>
    <mergeCell ref="A5:A6"/>
    <mergeCell ref="A7:A8"/>
    <mergeCell ref="A9:A10"/>
    <mergeCell ref="A11:A12"/>
    <mergeCell ref="A13:A14"/>
    <mergeCell ref="A15:A16"/>
    <mergeCell ref="A20:A21"/>
    <mergeCell ref="A22:A23"/>
    <mergeCell ref="A24:A25"/>
    <mergeCell ref="A26:A27"/>
    <mergeCell ref="A30:A31"/>
    <mergeCell ref="A34:A35"/>
    <mergeCell ref="A36:A37"/>
    <mergeCell ref="A38:A39"/>
    <mergeCell ref="A41:A42"/>
    <mergeCell ref="F2:F4"/>
    <mergeCell ref="F5:F6"/>
    <mergeCell ref="F7:F8"/>
    <mergeCell ref="F9:F10"/>
    <mergeCell ref="F11:F12"/>
    <mergeCell ref="F13:F14"/>
    <mergeCell ref="F15:F16"/>
    <mergeCell ref="F20:F21"/>
    <mergeCell ref="F22:F23"/>
    <mergeCell ref="F24:F25"/>
    <mergeCell ref="G13:G14"/>
    <mergeCell ref="G15:G16"/>
    <mergeCell ref="G20:G21"/>
    <mergeCell ref="G22:G23"/>
    <mergeCell ref="G24:G25"/>
    <mergeCell ref="G2:G4"/>
    <mergeCell ref="G5:G6"/>
    <mergeCell ref="G7:G8"/>
    <mergeCell ref="G9:G10"/>
    <mergeCell ref="G11:G12"/>
    <mergeCell ref="H26:H27"/>
    <mergeCell ref="H28:H29"/>
    <mergeCell ref="H30:H31"/>
    <mergeCell ref="F38:F39"/>
    <mergeCell ref="F41:F42"/>
    <mergeCell ref="G26:G27"/>
    <mergeCell ref="G28:G29"/>
    <mergeCell ref="G30:G31"/>
    <mergeCell ref="G34:G35"/>
    <mergeCell ref="F26:F27"/>
    <mergeCell ref="F28:F29"/>
    <mergeCell ref="F30:F31"/>
    <mergeCell ref="F34:F35"/>
    <mergeCell ref="F36:F37"/>
    <mergeCell ref="H34:H35"/>
    <mergeCell ref="H36:H37"/>
    <mergeCell ref="H13:H14"/>
    <mergeCell ref="H15:H16"/>
    <mergeCell ref="H20:H21"/>
    <mergeCell ref="H22:H23"/>
    <mergeCell ref="H24:H25"/>
    <mergeCell ref="H2:H4"/>
    <mergeCell ref="H5:H6"/>
    <mergeCell ref="H7:H8"/>
    <mergeCell ref="H9:H10"/>
    <mergeCell ref="H11:H12"/>
    <mergeCell ref="A47:L47"/>
    <mergeCell ref="H38:H39"/>
    <mergeCell ref="H41:H42"/>
    <mergeCell ref="A44:K44"/>
    <mergeCell ref="G36:G37"/>
    <mergeCell ref="G38:G39"/>
    <mergeCell ref="G41:G42"/>
  </mergeCells>
  <printOptions/>
  <pageMargins left="0.7" right="0.7" top="0.787401575" bottom="0.787401575" header="0.3" footer="0.3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4D349-BD89-4F0B-B68D-45E7E1DFFD28}">
  <dimension ref="C3:D9"/>
  <sheetViews>
    <sheetView workbookViewId="0" topLeftCell="A1">
      <selection activeCell="C8" sqref="C8"/>
    </sheetView>
  </sheetViews>
  <sheetFormatPr defaultColWidth="9.140625" defaultRowHeight="15"/>
  <cols>
    <col min="3" max="3" width="36.00390625" style="0" customWidth="1"/>
    <col min="4" max="4" width="36.421875" style="0" customWidth="1"/>
  </cols>
  <sheetData>
    <row r="3" spans="3:4" ht="15">
      <c r="C3" s="47" t="s">
        <v>83</v>
      </c>
      <c r="D3" s="47"/>
    </row>
    <row r="4" spans="3:4" ht="15">
      <c r="C4" s="1"/>
      <c r="D4" s="1"/>
    </row>
    <row r="6" spans="3:4" ht="43.5">
      <c r="C6" s="2"/>
      <c r="D6" s="3" t="s">
        <v>84</v>
      </c>
    </row>
    <row r="7" spans="3:4" ht="54" customHeight="1">
      <c r="C7" s="35" t="s">
        <v>86</v>
      </c>
      <c r="D7" s="36">
        <f>'Zdravotnická zařízení'!L68</f>
        <v>0</v>
      </c>
    </row>
    <row r="8" spans="3:4" ht="57.75" customHeight="1">
      <c r="C8" s="34" t="s">
        <v>85</v>
      </c>
      <c r="D8" s="36">
        <f>'Sociální zařízení'!L44</f>
        <v>0</v>
      </c>
    </row>
    <row r="9" spans="3:4" ht="15">
      <c r="C9" s="38" t="s">
        <v>88</v>
      </c>
      <c r="D9" s="37">
        <f>SUM(D8:D8:D7)</f>
        <v>0</v>
      </c>
    </row>
  </sheetData>
  <mergeCells count="1">
    <mergeCell ref="C3:D3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Kůra, Mgr.</dc:creator>
  <cp:keywords/>
  <dc:description/>
  <cp:lastModifiedBy>Monika Málková</cp:lastModifiedBy>
  <cp:lastPrinted>2021-09-08T08:38:21Z</cp:lastPrinted>
  <dcterms:created xsi:type="dcterms:W3CDTF">2021-09-03T08:31:21Z</dcterms:created>
  <dcterms:modified xsi:type="dcterms:W3CDTF">2022-01-18T14:10:23Z</dcterms:modified>
  <cp:category/>
  <cp:version/>
  <cp:contentType/>
  <cp:contentStatus/>
</cp:coreProperties>
</file>