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5180" windowHeight="10110"/>
  </bookViews>
  <sheets>
    <sheet name="List1" sheetId="1" r:id="rId1"/>
  </sheets>
  <definedNames>
    <definedName name="_xlnm.Print_Titles" localSheetId="0">List1!$A:$G,List1!$1:$8</definedName>
    <definedName name="_xlnm.Print_Area" localSheetId="0">List1!$A$1:$G$33</definedName>
  </definedNames>
  <calcPr calcId="125725"/>
</workbook>
</file>

<file path=xl/calcChain.xml><?xml version="1.0" encoding="utf-8"?>
<calcChain xmlns="http://schemas.openxmlformats.org/spreadsheetml/2006/main">
  <c r="G10" i="1"/>
  <c r="G27"/>
  <c r="G19"/>
  <c r="E14"/>
  <c r="G14" s="1"/>
  <c r="E18"/>
  <c r="G18"/>
  <c r="E19"/>
  <c r="E23"/>
  <c r="G23" s="1"/>
  <c r="E22"/>
  <c r="G22" s="1"/>
  <c r="E21"/>
  <c r="G21" s="1"/>
  <c r="E20"/>
  <c r="G20" s="1"/>
  <c r="G29" l="1"/>
  <c r="G31"/>
  <c r="G33" s="1"/>
</calcChain>
</file>

<file path=xl/sharedStrings.xml><?xml version="1.0" encoding="utf-8"?>
<sst xmlns="http://schemas.openxmlformats.org/spreadsheetml/2006/main" count="57" uniqueCount="50">
  <si>
    <t>Stavba :</t>
  </si>
  <si>
    <t>číslo a název SO:</t>
  </si>
  <si>
    <t>Poř.</t>
  </si>
  <si>
    <t>č.pol.</t>
  </si>
  <si>
    <t>Kód</t>
  </si>
  <si>
    <t>položky</t>
  </si>
  <si>
    <t>2</t>
  </si>
  <si>
    <t>Název položky</t>
  </si>
  <si>
    <t>3</t>
  </si>
  <si>
    <t>jednotka</t>
  </si>
  <si>
    <t>Počet</t>
  </si>
  <si>
    <t>jednotek</t>
  </si>
  <si>
    <t>CENA</t>
  </si>
  <si>
    <t>jednotková</t>
  </si>
  <si>
    <t>celkem</t>
  </si>
  <si>
    <t>Zemní práce</t>
  </si>
  <si>
    <t>113328</t>
  </si>
  <si>
    <t xml:space="preserve">M3        </t>
  </si>
  <si>
    <t xml:space="preserve">M         </t>
  </si>
  <si>
    <t>Komunikace</t>
  </si>
  <si>
    <t>56364</t>
  </si>
  <si>
    <t>VOZOVKOVÉ VRSTVY Z RECYKLOVANÉHO MATERIÁLU TL DO 200MM
ŠD a asfaltový recyklát v poměru 2:1</t>
  </si>
  <si>
    <t xml:space="preserve">M2        </t>
  </si>
  <si>
    <t>56934</t>
  </si>
  <si>
    <t>ZPEVNĚNÍ KRAJNIC ZE ŠTĚRKODRTI TL DO 200MM</t>
  </si>
  <si>
    <t>572211</t>
  </si>
  <si>
    <t>SPOJOVACÍ POSTŘIK Z ASFALTU DO 0,5KG/M2
0,30 kg/m2</t>
  </si>
  <si>
    <t>574141</t>
  </si>
  <si>
    <t>ASFALTOVÝ BETON TŘ I TL 50MM</t>
  </si>
  <si>
    <t>58910</t>
  </si>
  <si>
    <t>574131</t>
  </si>
  <si>
    <t>III/37728 ODRŮVKY - HR. OKR.</t>
  </si>
  <si>
    <t>KPL</t>
  </si>
  <si>
    <t>ASFALTOVÝ BETON TŘ II TL 40MM (souvislé vyrovnání)</t>
  </si>
  <si>
    <t>VÝPLŇ SPAR ASFALTEM (pracovní spáry)</t>
  </si>
  <si>
    <t>565 m</t>
  </si>
  <si>
    <t>01 - III/37728 ODRŮVKY - HR. OKR.           Km 17,210 - 17,775</t>
  </si>
  <si>
    <t>š. voz. 5,5 m</t>
  </si>
  <si>
    <t>99001</t>
  </si>
  <si>
    <t>C e l k e m  bez DPH</t>
  </si>
  <si>
    <t>Ostatní konstrukce a práce</t>
  </si>
  <si>
    <t>DPH 21%</t>
  </si>
  <si>
    <t>Celkem vč. DPH</t>
  </si>
  <si>
    <t>ODSTRAN PODKL VOZOVEK A CHOD Z KAM NESTMEL, ODVOZ DO 20KM
část použita k recyklaci, část odvoz 20 km s uložením na skládku SÚS</t>
  </si>
  <si>
    <t>Všeobecné konstrukce a práce</t>
  </si>
  <si>
    <t>03170</t>
  </si>
  <si>
    <t>ZAŘÍZENÍ STAVENIŠTĚ - KOMUNIKACE A ZPEV PLOCHY</t>
  </si>
  <si>
    <t xml:space="preserve">KČ        </t>
  </si>
  <si>
    <t>Dopravní opatření po dobu výstavby (bez úplné uzavírky) - zřízení a odstranění dopravního značení pro omezení dopravního provozu, vč.údržby</t>
  </si>
  <si>
    <t>Soupis prací</t>
  </si>
</sst>
</file>

<file path=xl/styles.xml><?xml version="1.0" encoding="utf-8"?>
<styleSheet xmlns="http://schemas.openxmlformats.org/spreadsheetml/2006/main">
  <fonts count="3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/>
    <xf numFmtId="49" fontId="1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49" fontId="1" fillId="0" borderId="0" xfId="0" applyNumberFormat="1" applyFont="1"/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49" fontId="0" fillId="0" borderId="1" xfId="0" applyNumberFormat="1" applyBorder="1"/>
    <xf numFmtId="49" fontId="1" fillId="0" borderId="1" xfId="0" applyNumberFormat="1" applyFont="1" applyBorder="1"/>
    <xf numFmtId="4" fontId="0" fillId="0" borderId="1" xfId="0" applyNumberFormat="1" applyBorder="1"/>
    <xf numFmtId="49" fontId="0" fillId="0" borderId="1" xfId="0" applyNumberFormat="1" applyBorder="1" applyAlignment="1">
      <alignment wrapText="1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49" fontId="0" fillId="0" borderId="6" xfId="0" applyNumberFormat="1" applyBorder="1"/>
    <xf numFmtId="49" fontId="1" fillId="0" borderId="6" xfId="0" applyNumberFormat="1" applyFont="1" applyBorder="1"/>
    <xf numFmtId="4" fontId="0" fillId="0" borderId="6" xfId="0" applyNumberFormat="1" applyBorder="1"/>
    <xf numFmtId="4" fontId="0" fillId="0" borderId="7" xfId="0" applyNumberFormat="1" applyBorder="1"/>
    <xf numFmtId="4" fontId="1" fillId="0" borderId="7" xfId="0" applyNumberFormat="1" applyFont="1" applyBorder="1"/>
    <xf numFmtId="4" fontId="1" fillId="2" borderId="8" xfId="0" applyNumberFormat="1" applyFont="1" applyFill="1" applyBorder="1"/>
    <xf numFmtId="49" fontId="2" fillId="0" borderId="1" xfId="0" applyNumberFormat="1" applyFont="1" applyBorder="1"/>
    <xf numFmtId="0" fontId="0" fillId="0" borderId="1" xfId="0" applyBorder="1" applyAlignment="1"/>
    <xf numFmtId="0" fontId="0" fillId="0" borderId="6" xfId="0" applyBorder="1" applyAlignment="1"/>
    <xf numFmtId="4" fontId="0" fillId="0" borderId="0" xfId="0" applyNumberFormat="1"/>
    <xf numFmtId="49" fontId="2" fillId="0" borderId="1" xfId="0" applyNumberFormat="1" applyFont="1" applyBorder="1" applyAlignment="1">
      <alignment vertical="top" wrapText="1"/>
    </xf>
    <xf numFmtId="0" fontId="0" fillId="0" borderId="3" xfId="0" applyBorder="1" applyAlignment="1">
      <alignment horizontal="center"/>
    </xf>
    <xf numFmtId="49" fontId="0" fillId="0" borderId="4" xfId="0" applyNumberFormat="1" applyBorder="1"/>
    <xf numFmtId="49" fontId="1" fillId="0" borderId="4" xfId="0" applyNumberFormat="1" applyFont="1" applyBorder="1"/>
    <xf numFmtId="0" fontId="0" fillId="0" borderId="4" xfId="0" applyBorder="1" applyAlignment="1"/>
    <xf numFmtId="4" fontId="0" fillId="0" borderId="4" xfId="0" applyNumberFormat="1" applyBorder="1"/>
    <xf numFmtId="4" fontId="0" fillId="0" borderId="9" xfId="0" applyNumberFormat="1" applyBorder="1"/>
    <xf numFmtId="0" fontId="2" fillId="0" borderId="4" xfId="0" applyFont="1" applyBorder="1" applyAlignment="1">
      <alignment horizontal="center"/>
    </xf>
    <xf numFmtId="0" fontId="2" fillId="0" borderId="9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2:G34"/>
  <sheetViews>
    <sheetView tabSelected="1" workbookViewId="0">
      <selection activeCell="E3" sqref="E3"/>
    </sheetView>
  </sheetViews>
  <sheetFormatPr defaultRowHeight="12.75"/>
  <cols>
    <col min="1" max="1" width="6.7109375" style="1" customWidth="1"/>
    <col min="2" max="2" width="12.140625" style="2" customWidth="1"/>
    <col min="3" max="3" width="68.42578125" style="2" customWidth="1"/>
    <col min="4" max="4" width="8" customWidth="1"/>
    <col min="6" max="6" width="12.140625" customWidth="1"/>
    <col min="7" max="7" width="12.85546875" customWidth="1"/>
  </cols>
  <sheetData>
    <row r="2" spans="1:7">
      <c r="C2" s="3" t="s">
        <v>49</v>
      </c>
    </row>
    <row r="4" spans="1:7">
      <c r="A4" s="4" t="s">
        <v>0</v>
      </c>
      <c r="C4" s="5" t="s">
        <v>31</v>
      </c>
    </row>
    <row r="5" spans="1:7" ht="13.5" thickBot="1">
      <c r="A5" s="4" t="s">
        <v>1</v>
      </c>
      <c r="C5" s="5" t="s">
        <v>36</v>
      </c>
      <c r="E5" t="s">
        <v>35</v>
      </c>
      <c r="F5" t="s">
        <v>37</v>
      </c>
    </row>
    <row r="6" spans="1:7">
      <c r="A6" s="9" t="s">
        <v>2</v>
      </c>
      <c r="B6" s="10" t="s">
        <v>4</v>
      </c>
      <c r="C6" s="10" t="s">
        <v>7</v>
      </c>
      <c r="D6" s="11" t="s">
        <v>9</v>
      </c>
      <c r="E6" s="11" t="s">
        <v>10</v>
      </c>
      <c r="F6" s="40" t="s">
        <v>12</v>
      </c>
      <c r="G6" s="41"/>
    </row>
    <row r="7" spans="1:7">
      <c r="A7" s="8" t="s">
        <v>3</v>
      </c>
      <c r="B7" s="7" t="s">
        <v>5</v>
      </c>
      <c r="C7" s="7"/>
      <c r="D7" s="6"/>
      <c r="E7" s="6" t="s">
        <v>11</v>
      </c>
      <c r="F7" s="6" t="s">
        <v>13</v>
      </c>
      <c r="G7" s="15" t="s">
        <v>14</v>
      </c>
    </row>
    <row r="8" spans="1:7" ht="13.5" thickBot="1">
      <c r="A8" s="12">
        <v>1</v>
      </c>
      <c r="B8" s="13" t="s">
        <v>6</v>
      </c>
      <c r="C8" s="13" t="s">
        <v>8</v>
      </c>
      <c r="D8" s="14">
        <v>4</v>
      </c>
      <c r="E8" s="14">
        <v>5</v>
      </c>
      <c r="F8" s="14">
        <v>6</v>
      </c>
      <c r="G8" s="16">
        <v>7</v>
      </c>
    </row>
    <row r="9" spans="1:7">
      <c r="A9" s="34"/>
      <c r="B9" s="35"/>
      <c r="C9" s="36" t="s">
        <v>44</v>
      </c>
      <c r="D9" s="37"/>
      <c r="E9" s="38"/>
      <c r="F9" s="38"/>
      <c r="G9" s="39"/>
    </row>
    <row r="10" spans="1:7">
      <c r="A10" s="21">
        <v>1</v>
      </c>
      <c r="B10" s="17" t="s">
        <v>45</v>
      </c>
      <c r="C10" s="17" t="s">
        <v>46</v>
      </c>
      <c r="D10" s="30" t="s">
        <v>47</v>
      </c>
      <c r="E10" s="19">
        <v>1</v>
      </c>
      <c r="F10" s="19"/>
      <c r="G10" s="26">
        <f>E10*F10</f>
        <v>0</v>
      </c>
    </row>
    <row r="11" spans="1:7">
      <c r="A11" s="21"/>
      <c r="B11" s="17"/>
      <c r="C11" s="18" t="s">
        <v>44</v>
      </c>
      <c r="D11" s="30"/>
      <c r="E11" s="19"/>
      <c r="F11" s="19"/>
      <c r="G11" s="27"/>
    </row>
    <row r="12" spans="1:7">
      <c r="A12" s="8"/>
      <c r="B12" s="7"/>
      <c r="C12" s="7"/>
      <c r="D12" s="6"/>
      <c r="E12" s="6"/>
      <c r="F12" s="6"/>
      <c r="G12" s="15"/>
    </row>
    <row r="13" spans="1:7">
      <c r="A13" s="21"/>
      <c r="B13" s="17"/>
      <c r="C13" s="18" t="s">
        <v>15</v>
      </c>
      <c r="D13" s="30"/>
      <c r="E13" s="19"/>
      <c r="F13" s="19"/>
      <c r="G13" s="26"/>
    </row>
    <row r="14" spans="1:7" ht="25.5">
      <c r="A14" s="21">
        <v>2</v>
      </c>
      <c r="B14" s="17" t="s">
        <v>16</v>
      </c>
      <c r="C14" s="20" t="s">
        <v>43</v>
      </c>
      <c r="D14" s="30" t="s">
        <v>17</v>
      </c>
      <c r="E14" s="19">
        <f>565*(1+1)*0.2</f>
        <v>226</v>
      </c>
      <c r="F14" s="19"/>
      <c r="G14" s="26">
        <f>E14*F14</f>
        <v>0</v>
      </c>
    </row>
    <row r="15" spans="1:7">
      <c r="A15" s="21"/>
      <c r="B15" s="17"/>
      <c r="C15" s="18" t="s">
        <v>15</v>
      </c>
      <c r="D15" s="30"/>
      <c r="E15" s="19"/>
      <c r="F15" s="19"/>
      <c r="G15" s="27"/>
    </row>
    <row r="16" spans="1:7">
      <c r="A16" s="21"/>
      <c r="B16" s="17"/>
      <c r="C16" s="17"/>
      <c r="D16" s="30"/>
      <c r="E16" s="19"/>
      <c r="F16" s="19"/>
      <c r="G16" s="26"/>
    </row>
    <row r="17" spans="1:7">
      <c r="A17" s="21"/>
      <c r="B17" s="17"/>
      <c r="C17" s="18" t="s">
        <v>19</v>
      </c>
      <c r="D17" s="30"/>
      <c r="E17" s="19"/>
      <c r="F17" s="19"/>
      <c r="G17" s="26"/>
    </row>
    <row r="18" spans="1:7" ht="25.5">
      <c r="A18" s="21">
        <v>3</v>
      </c>
      <c r="B18" s="17" t="s">
        <v>20</v>
      </c>
      <c r="C18" s="20" t="s">
        <v>21</v>
      </c>
      <c r="D18" s="30" t="s">
        <v>17</v>
      </c>
      <c r="E18" s="19">
        <f>565*(0.75+0.75)</f>
        <v>847.5</v>
      </c>
      <c r="F18" s="19"/>
      <c r="G18" s="26">
        <f t="shared" ref="G18:G23" si="0">E18*F18</f>
        <v>0</v>
      </c>
    </row>
    <row r="19" spans="1:7">
      <c r="A19" s="21">
        <v>4</v>
      </c>
      <c r="B19" s="17" t="s">
        <v>23</v>
      </c>
      <c r="C19" s="17" t="s">
        <v>24</v>
      </c>
      <c r="D19" s="30" t="s">
        <v>22</v>
      </c>
      <c r="E19" s="19">
        <f>565*(0.5+0.5)</f>
        <v>565</v>
      </c>
      <c r="F19" s="19"/>
      <c r="G19" s="26">
        <f t="shared" si="0"/>
        <v>0</v>
      </c>
    </row>
    <row r="20" spans="1:7" ht="25.5">
      <c r="A20" s="21">
        <v>5</v>
      </c>
      <c r="B20" s="17" t="s">
        <v>25</v>
      </c>
      <c r="C20" s="20" t="s">
        <v>26</v>
      </c>
      <c r="D20" s="30" t="s">
        <v>22</v>
      </c>
      <c r="E20" s="19">
        <f>565*5.5*2</f>
        <v>6215</v>
      </c>
      <c r="F20" s="19"/>
      <c r="G20" s="26">
        <f t="shared" si="0"/>
        <v>0</v>
      </c>
    </row>
    <row r="21" spans="1:7">
      <c r="A21" s="21">
        <v>6</v>
      </c>
      <c r="B21" s="17" t="s">
        <v>30</v>
      </c>
      <c r="C21" s="17" t="s">
        <v>33</v>
      </c>
      <c r="D21" s="30" t="s">
        <v>22</v>
      </c>
      <c r="E21" s="19">
        <f>565*5.5</f>
        <v>3107.5</v>
      </c>
      <c r="F21" s="19"/>
      <c r="G21" s="26">
        <f t="shared" si="0"/>
        <v>0</v>
      </c>
    </row>
    <row r="22" spans="1:7">
      <c r="A22" s="21">
        <v>7</v>
      </c>
      <c r="B22" s="17" t="s">
        <v>27</v>
      </c>
      <c r="C22" s="17" t="s">
        <v>28</v>
      </c>
      <c r="D22" s="30" t="s">
        <v>22</v>
      </c>
      <c r="E22" s="19">
        <f>565*5.5</f>
        <v>3107.5</v>
      </c>
      <c r="F22" s="19"/>
      <c r="G22" s="26">
        <f t="shared" si="0"/>
        <v>0</v>
      </c>
    </row>
    <row r="23" spans="1:7">
      <c r="A23" s="21">
        <v>8</v>
      </c>
      <c r="B23" s="17" t="s">
        <v>29</v>
      </c>
      <c r="C23" s="17" t="s">
        <v>34</v>
      </c>
      <c r="D23" s="30" t="s">
        <v>18</v>
      </c>
      <c r="E23" s="19">
        <f>565+11</f>
        <v>576</v>
      </c>
      <c r="F23" s="19"/>
      <c r="G23" s="26">
        <f t="shared" si="0"/>
        <v>0</v>
      </c>
    </row>
    <row r="24" spans="1:7">
      <c r="A24" s="21"/>
      <c r="B24" s="17"/>
      <c r="C24" s="18" t="s">
        <v>19</v>
      </c>
      <c r="D24" s="30"/>
      <c r="E24" s="19"/>
      <c r="F24" s="19"/>
      <c r="G24" s="27"/>
    </row>
    <row r="25" spans="1:7">
      <c r="A25" s="21"/>
      <c r="B25" s="17"/>
      <c r="C25" s="18"/>
      <c r="D25" s="30"/>
      <c r="E25" s="19"/>
      <c r="F25" s="19"/>
      <c r="G25" s="27"/>
    </row>
    <row r="26" spans="1:7">
      <c r="A26" s="21"/>
      <c r="B26" s="17"/>
      <c r="C26" s="18" t="s">
        <v>40</v>
      </c>
      <c r="D26" s="30"/>
      <c r="E26" s="19"/>
      <c r="F26" s="19"/>
      <c r="G26" s="27"/>
    </row>
    <row r="27" spans="1:7" ht="25.5" customHeight="1">
      <c r="A27" s="21">
        <v>9</v>
      </c>
      <c r="B27" s="17" t="s">
        <v>38</v>
      </c>
      <c r="C27" s="33" t="s">
        <v>48</v>
      </c>
      <c r="D27" s="30" t="s">
        <v>32</v>
      </c>
      <c r="E27" s="19">
        <v>1</v>
      </c>
      <c r="F27" s="19"/>
      <c r="G27" s="26">
        <f>E27*F27</f>
        <v>0</v>
      </c>
    </row>
    <row r="28" spans="1:7">
      <c r="A28" s="21"/>
      <c r="B28" s="17"/>
      <c r="C28" s="17"/>
      <c r="D28" s="30"/>
      <c r="E28" s="19"/>
      <c r="F28" s="19"/>
      <c r="G28" s="26"/>
    </row>
    <row r="29" spans="1:7">
      <c r="A29" s="21"/>
      <c r="B29" s="17"/>
      <c r="C29" s="18" t="s">
        <v>39</v>
      </c>
      <c r="D29" s="30"/>
      <c r="E29" s="19"/>
      <c r="F29" s="19"/>
      <c r="G29" s="26">
        <f>SUM(G10:G27)</f>
        <v>0</v>
      </c>
    </row>
    <row r="30" spans="1:7">
      <c r="A30" s="21"/>
      <c r="B30" s="17"/>
      <c r="C30" s="18"/>
      <c r="D30" s="30"/>
      <c r="E30" s="19"/>
      <c r="F30" s="19"/>
      <c r="G30" s="26"/>
    </row>
    <row r="31" spans="1:7">
      <c r="A31" s="21"/>
      <c r="B31" s="17"/>
      <c r="C31" s="18" t="s">
        <v>41</v>
      </c>
      <c r="D31" s="30"/>
      <c r="E31" s="19"/>
      <c r="F31" s="19"/>
      <c r="G31" s="26">
        <f>SUM(G29)*0.21</f>
        <v>0</v>
      </c>
    </row>
    <row r="32" spans="1:7">
      <c r="A32" s="21"/>
      <c r="B32" s="17"/>
      <c r="C32" s="29"/>
      <c r="D32" s="30"/>
      <c r="E32" s="19"/>
      <c r="F32" s="19"/>
      <c r="G32" s="26"/>
    </row>
    <row r="33" spans="1:7" ht="15.75" customHeight="1" thickBot="1">
      <c r="A33" s="22"/>
      <c r="B33" s="23"/>
      <c r="C33" s="24" t="s">
        <v>42</v>
      </c>
      <c r="D33" s="31"/>
      <c r="E33" s="25"/>
      <c r="F33" s="25"/>
      <c r="G33" s="28">
        <f>SUM(G29)+G31</f>
        <v>0</v>
      </c>
    </row>
    <row r="34" spans="1:7">
      <c r="F34" s="32"/>
    </row>
  </sheetData>
  <mergeCells count="1">
    <mergeCell ref="F6:G6"/>
  </mergeCells>
  <phoneticPr fontId="0" type="noConversion"/>
  <pageMargins left="0.70866141732283472" right="0" top="0.15748031496062992" bottom="0.98425196850393704" header="0" footer="0.51181102362204722"/>
  <pageSetup paperSize="9" orientation="landscape" r:id="rId1"/>
  <headerFooter alignWithMargins="0">
    <oddHeader>&amp;RStrana: 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Company>PK Ossendorf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</dc:creator>
  <cp:lastModifiedBy>tyc.jaroslav</cp:lastModifiedBy>
  <cp:lastPrinted>2014-06-19T07:33:13Z</cp:lastPrinted>
  <dcterms:created xsi:type="dcterms:W3CDTF">2009-03-08T13:32:41Z</dcterms:created>
  <dcterms:modified xsi:type="dcterms:W3CDTF">2014-06-19T07:37:18Z</dcterms:modified>
</cp:coreProperties>
</file>