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430"/>
  <workbookPr defaultThemeVersion="124226"/>
  <bookViews>
    <workbookView xWindow="65416" yWindow="65416" windowWidth="20730" windowHeight="11160" activeTab="0"/>
  </bookViews>
  <sheets>
    <sheet name="List1" sheetId="1" r:id="rId1"/>
    <sheet name="List2" sheetId="2" r:id="rId2"/>
  </sheets>
  <definedNames/>
  <calcPr calcId="191029"/>
  <extLst/>
</workbook>
</file>

<file path=xl/sharedStrings.xml><?xml version="1.0" encoding="utf-8"?>
<sst xmlns="http://schemas.openxmlformats.org/spreadsheetml/2006/main" count="189" uniqueCount="67">
  <si>
    <t>P.č.</t>
  </si>
  <si>
    <t>Objekt</t>
  </si>
  <si>
    <t>NP</t>
  </si>
  <si>
    <t>Požární odolnost</t>
  </si>
  <si>
    <t>Ks</t>
  </si>
  <si>
    <t>B</t>
  </si>
  <si>
    <t>A1</t>
  </si>
  <si>
    <t>sklad</t>
  </si>
  <si>
    <t>kování</t>
  </si>
  <si>
    <t>závěsy</t>
  </si>
  <si>
    <t>C2</t>
  </si>
  <si>
    <t>C1</t>
  </si>
  <si>
    <t>A4</t>
  </si>
  <si>
    <t>4.NP</t>
  </si>
  <si>
    <t>2.NP</t>
  </si>
  <si>
    <t>1.NP</t>
  </si>
  <si>
    <t>5.NP</t>
  </si>
  <si>
    <t>1.62 - technická místnost EL</t>
  </si>
  <si>
    <t>1.01 - komunikační hala</t>
  </si>
  <si>
    <t>EW 45 DP1</t>
  </si>
  <si>
    <t>EW 30 DP1</t>
  </si>
  <si>
    <t>ORKO 130</t>
  </si>
  <si>
    <t>ARO</t>
  </si>
  <si>
    <t>Laboratoře</t>
  </si>
  <si>
    <t>449 - rozvodna</t>
  </si>
  <si>
    <t>460 - vrchní sestra</t>
  </si>
  <si>
    <t>COT + CS</t>
  </si>
  <si>
    <t>Umístění</t>
  </si>
  <si>
    <t>162 - pracovna lékařů</t>
  </si>
  <si>
    <t>EI 30 DP1</t>
  </si>
  <si>
    <t>152 - univerzální místnost</t>
  </si>
  <si>
    <t>418 - chodba</t>
  </si>
  <si>
    <t>EW 60 DP1</t>
  </si>
  <si>
    <t>EI 30-C DP1</t>
  </si>
  <si>
    <t>nouzové schodiště</t>
  </si>
  <si>
    <t>Lůžkové x30</t>
  </si>
  <si>
    <t>Lůžkové x10</t>
  </si>
  <si>
    <t>19 - 27</t>
  </si>
  <si>
    <t>10 - 18</t>
  </si>
  <si>
    <t>28 - 33</t>
  </si>
  <si>
    <t>019 - pracovna lékařů DET</t>
  </si>
  <si>
    <t>primárky</t>
  </si>
  <si>
    <t>z hl.chodby COT</t>
  </si>
  <si>
    <t>z hl.chodby orko</t>
  </si>
  <si>
    <t>Poznámka</t>
  </si>
  <si>
    <t>stropní světlík</t>
  </si>
  <si>
    <t>u výtahu 7 na LT orko</t>
  </si>
  <si>
    <t>jednotlivé vstupy na odd.</t>
  </si>
  <si>
    <t>prosklení</t>
  </si>
  <si>
    <t>značení</t>
  </si>
  <si>
    <t>Kontrola a seřízení</t>
  </si>
  <si>
    <t>mazání</t>
  </si>
  <si>
    <t>x</t>
  </si>
  <si>
    <t xml:space="preserve">Cena bez DPH </t>
  </si>
  <si>
    <t>Cena celkem bez DPH</t>
  </si>
  <si>
    <t>Cena celkem s DPH</t>
  </si>
  <si>
    <t>Cena celková za protipožární okna bez DPH</t>
  </si>
  <si>
    <t>Cena celková za protipožární okna s DPH</t>
  </si>
  <si>
    <t>Příloha č. 2 – Specifikace protipožárních oken a rozpočet servisních úkonů</t>
  </si>
  <si>
    <t>Takto označené kontroly a seřízení jsou předmětem zakázky</t>
  </si>
  <si>
    <t>34 - 42</t>
  </si>
  <si>
    <t>u výtahu č.1</t>
  </si>
  <si>
    <t>43 - 51</t>
  </si>
  <si>
    <t>návštěvní místnost</t>
  </si>
  <si>
    <t>u výtahu č.14</t>
  </si>
  <si>
    <t>centrální nouzové schodiště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</si>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</sst>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/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>
      <alignment horizontal="center" vertical="top"/>
    </xf>
    <xf numFmtId="0" fontId="3" fillId="0" borderId="10" xfId="20" applyFont="1" applyBorder="1">
      <alignment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0" xfId="20" applyFont="1" applyBorder="1" applyAlignment="1">
      <alignment horizontal="left"/>
      <protection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2" xfId="0" applyNumberFormat="1" applyBorder="1" applyAlignment="1" applyProtection="1">
      <alignment horizontal="center" vertical="top"/>
      <protection/>
    </xf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/>
    <xf numFmtId="4" fontId="0" fillId="0" borderId="3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3" borderId="42" xfId="0" applyFill="1" applyBorder="1" applyAlignment="1">
      <alignment horizontal="left"/>
    </xf>
    <xf numFmtId="0" fontId="0" fillId="3" borderId="43" xfId="0" applyFill="1" applyBorder="1" applyAlignment="1">
      <alignment horizontal="center"/>
    </xf>
    <xf numFmtId="4" fontId="0" fillId="3" borderId="43" xfId="0" applyNumberFormat="1" applyFill="1" applyBorder="1" applyAlignment="1">
      <alignment horizontal="center"/>
    </xf>
    <xf numFmtId="0" fontId="0" fillId="3" borderId="44" xfId="0" applyFill="1" applyBorder="1"/>
    <xf numFmtId="0" fontId="0" fillId="3" borderId="45" xfId="0" applyFill="1" applyBorder="1" applyAlignment="1">
      <alignment horizontal="left"/>
    </xf>
    <xf numFmtId="0" fontId="0" fillId="3" borderId="46" xfId="0" applyFill="1" applyBorder="1" applyAlignment="1">
      <alignment horizontal="center"/>
    </xf>
    <xf numFmtId="4" fontId="0" fillId="3" borderId="46" xfId="0" applyNumberFormat="1" applyFill="1" applyBorder="1" applyAlignment="1">
      <alignment horizontal="center"/>
    </xf>
    <xf numFmtId="0" fontId="0" fillId="3" borderId="47" xfId="0" applyFill="1" applyBorder="1"/>
    <xf numFmtId="0" fontId="0" fillId="4" borderId="42" xfId="0" applyFill="1" applyBorder="1" applyAlignment="1">
      <alignment horizontal="left"/>
    </xf>
    <xf numFmtId="0" fontId="0" fillId="4" borderId="43" xfId="0" applyFill="1" applyBorder="1" applyAlignment="1">
      <alignment horizontal="center"/>
    </xf>
    <xf numFmtId="4" fontId="0" fillId="4" borderId="43" xfId="0" applyNumberFormat="1" applyFill="1" applyBorder="1" applyAlignment="1">
      <alignment horizontal="center"/>
    </xf>
    <xf numFmtId="0" fontId="0" fillId="4" borderId="45" xfId="0" applyFill="1" applyBorder="1" applyAlignment="1">
      <alignment horizontal="left"/>
    </xf>
    <xf numFmtId="0" fontId="0" fillId="4" borderId="46" xfId="0" applyFill="1" applyBorder="1" applyAlignment="1">
      <alignment horizontal="center"/>
    </xf>
    <xf numFmtId="4" fontId="0" fillId="4" borderId="46" xfId="0" applyNumberFormat="1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8" xfId="0" applyBorder="1" applyAlignment="1">
      <alignment horizontal="center" vertical="top"/>
    </xf>
    <xf numFmtId="0" fontId="0" fillId="0" borderId="49" xfId="0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0" xfId="0" applyFill="1" applyBorder="1"/>
    <xf numFmtId="0" fontId="0" fillId="0" borderId="47" xfId="0" applyFill="1" applyBorder="1"/>
    <xf numFmtId="0" fontId="0" fillId="5" borderId="50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5" borderId="61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0" fillId="5" borderId="62" xfId="0" applyFill="1" applyBorder="1" applyAlignment="1">
      <alignment horizontal="center" vertical="center" wrapText="1"/>
    </xf>
    <xf numFmtId="0" fontId="0" fillId="5" borderId="6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0" fontId="0" fillId="3" borderId="38" xfId="0" applyFill="1" applyBorder="1"/>
    <xf numFmtId="0" fontId="0" fillId="0" borderId="49" xfId="0" applyBorder="1" applyAlignment="1">
      <alignment horizontal="center" vertical="top"/>
    </xf>
    <xf numFmtId="49" fontId="0" fillId="0" borderId="49" xfId="0" applyNumberFormat="1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0" fillId="3" borderId="64" xfId="0" applyFill="1" applyBorder="1" applyAlignment="1">
      <alignment horizontal="left"/>
    </xf>
    <xf numFmtId="0" fontId="0" fillId="3" borderId="32" xfId="0" applyFill="1" applyBorder="1" applyAlignment="1">
      <alignment horizontal="center"/>
    </xf>
    <xf numFmtId="4" fontId="0" fillId="3" borderId="32" xfId="0" applyNumberFormat="1" applyFill="1" applyBorder="1" applyAlignment="1">
      <alignment horizontal="center"/>
    </xf>
    <xf numFmtId="0" fontId="0" fillId="3" borderId="40" xfId="0" applyFill="1" applyBorder="1"/>
    <xf numFmtId="0" fontId="0" fillId="4" borderId="13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4" fontId="0" fillId="4" borderId="0" xfId="0" applyNumberFormat="1" applyFill="1" applyBorder="1" applyAlignment="1">
      <alignment horizontal="center"/>
    </xf>
    <xf numFmtId="0" fontId="0" fillId="4" borderId="38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workbookViewId="0" topLeftCell="A1">
      <pane ySplit="5" topLeftCell="A6" activePane="bottomLeft" state="frozen"/>
      <selection pane="bottomLeft" activeCell="O42" sqref="O42"/>
    </sheetView>
  </sheetViews>
  <sheetFormatPr defaultColWidth="9.140625" defaultRowHeight="15"/>
  <cols>
    <col min="1" max="1" width="7.00390625" style="1" customWidth="1"/>
    <col min="2" max="2" width="6.28125" style="1" customWidth="1"/>
    <col min="3" max="3" width="5.8515625" style="1" customWidth="1"/>
    <col min="4" max="4" width="25.140625" style="1" customWidth="1"/>
    <col min="5" max="5" width="14.140625" style="1" customWidth="1"/>
    <col min="6" max="6" width="5.00390625" style="1" customWidth="1"/>
    <col min="7" max="8" width="7.7109375" style="1" customWidth="1"/>
    <col min="9" max="9" width="8.28125" style="1" customWidth="1"/>
    <col min="10" max="10" width="7.7109375" style="1" customWidth="1"/>
    <col min="11" max="11" width="7.421875" style="1" customWidth="1"/>
    <col min="12" max="12" width="11.00390625" style="1" customWidth="1"/>
    <col min="13" max="13" width="23.28125" style="0" customWidth="1"/>
  </cols>
  <sheetData>
    <row r="1" spans="1:12" ht="15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6.5" thickBot="1">
      <c r="A2" s="27"/>
      <c r="B2" s="21"/>
      <c r="C2" s="21"/>
      <c r="D2" s="22"/>
      <c r="E2" s="22"/>
      <c r="F2" s="22"/>
      <c r="G2" s="22"/>
      <c r="H2" s="22"/>
      <c r="I2" s="29"/>
      <c r="J2" s="29"/>
      <c r="K2" s="29"/>
      <c r="L2" s="29"/>
    </row>
    <row r="3" spans="1:13" ht="15" customHeight="1">
      <c r="A3" s="118" t="s">
        <v>0</v>
      </c>
      <c r="B3" s="121" t="s">
        <v>1</v>
      </c>
      <c r="C3" s="118" t="s">
        <v>2</v>
      </c>
      <c r="D3" s="118" t="s">
        <v>27</v>
      </c>
      <c r="E3" s="118" t="s">
        <v>3</v>
      </c>
      <c r="F3" s="115" t="s">
        <v>4</v>
      </c>
      <c r="G3" s="106" t="s">
        <v>50</v>
      </c>
      <c r="H3" s="107"/>
      <c r="I3" s="107"/>
      <c r="J3" s="107"/>
      <c r="K3" s="108"/>
      <c r="L3" s="100" t="s">
        <v>53</v>
      </c>
      <c r="M3" s="103" t="s">
        <v>44</v>
      </c>
    </row>
    <row r="4" spans="1:13" ht="15">
      <c r="A4" s="119"/>
      <c r="B4" s="122"/>
      <c r="C4" s="119"/>
      <c r="D4" s="119"/>
      <c r="E4" s="124"/>
      <c r="F4" s="116"/>
      <c r="G4" s="109" t="s">
        <v>8</v>
      </c>
      <c r="H4" s="111" t="s">
        <v>9</v>
      </c>
      <c r="I4" s="113" t="s">
        <v>48</v>
      </c>
      <c r="J4" s="111" t="s">
        <v>49</v>
      </c>
      <c r="K4" s="98" t="s">
        <v>51</v>
      </c>
      <c r="L4" s="101"/>
      <c r="M4" s="104"/>
    </row>
    <row r="5" spans="1:13" ht="15.75" thickBot="1">
      <c r="A5" s="120"/>
      <c r="B5" s="123"/>
      <c r="C5" s="120"/>
      <c r="D5" s="120"/>
      <c r="E5" s="125"/>
      <c r="F5" s="117"/>
      <c r="G5" s="110"/>
      <c r="H5" s="112"/>
      <c r="I5" s="114"/>
      <c r="J5" s="112"/>
      <c r="K5" s="99"/>
      <c r="L5" s="102"/>
      <c r="M5" s="105"/>
    </row>
    <row r="6" spans="1:13" s="11" customFormat="1" ht="15.75" thickBot="1">
      <c r="A6" s="19"/>
      <c r="B6" s="16" t="s">
        <v>6</v>
      </c>
      <c r="C6" s="16"/>
      <c r="D6" s="16" t="s">
        <v>22</v>
      </c>
      <c r="E6" s="13"/>
      <c r="F6" s="14"/>
      <c r="G6" s="13"/>
      <c r="H6" s="13"/>
      <c r="I6" s="13"/>
      <c r="J6" s="13"/>
      <c r="K6" s="13"/>
      <c r="L6" s="13"/>
      <c r="M6" s="15"/>
    </row>
    <row r="7" spans="1:13" s="11" customFormat="1" ht="15">
      <c r="A7" s="23">
        <v>1</v>
      </c>
      <c r="B7" s="31" t="s">
        <v>6</v>
      </c>
      <c r="C7" s="31" t="s">
        <v>15</v>
      </c>
      <c r="D7" s="24" t="s">
        <v>40</v>
      </c>
      <c r="E7" s="24" t="s">
        <v>29</v>
      </c>
      <c r="F7" s="38">
        <v>1</v>
      </c>
      <c r="G7" s="44" t="s">
        <v>52</v>
      </c>
      <c r="H7" s="45" t="s">
        <v>52</v>
      </c>
      <c r="I7" s="24" t="s">
        <v>52</v>
      </c>
      <c r="J7" s="45" t="s">
        <v>52</v>
      </c>
      <c r="K7" s="46" t="s">
        <v>52</v>
      </c>
      <c r="L7" s="61">
        <v>0</v>
      </c>
      <c r="M7" s="35" t="s">
        <v>41</v>
      </c>
    </row>
    <row r="8" spans="1:13" s="11" customFormat="1" ht="15">
      <c r="A8" s="18">
        <v>2</v>
      </c>
      <c r="B8" s="10" t="s">
        <v>6</v>
      </c>
      <c r="C8" s="10" t="s">
        <v>14</v>
      </c>
      <c r="D8" s="10" t="s">
        <v>28</v>
      </c>
      <c r="E8" s="10" t="s">
        <v>29</v>
      </c>
      <c r="F8" s="39">
        <v>1</v>
      </c>
      <c r="G8" s="47" t="s">
        <v>52</v>
      </c>
      <c r="H8" s="48" t="s">
        <v>52</v>
      </c>
      <c r="I8" s="10" t="s">
        <v>52</v>
      </c>
      <c r="J8" s="48" t="s">
        <v>52</v>
      </c>
      <c r="K8" s="49" t="s">
        <v>52</v>
      </c>
      <c r="L8" s="62">
        <v>0</v>
      </c>
      <c r="M8" s="34" t="s">
        <v>41</v>
      </c>
    </row>
    <row r="9" spans="1:13" s="11" customFormat="1" ht="15.75" thickBot="1">
      <c r="A9" s="32">
        <v>3</v>
      </c>
      <c r="B9" s="6" t="s">
        <v>6</v>
      </c>
      <c r="C9" s="6" t="s">
        <v>14</v>
      </c>
      <c r="D9" s="6" t="s">
        <v>30</v>
      </c>
      <c r="E9" s="6" t="s">
        <v>20</v>
      </c>
      <c r="F9" s="40">
        <v>1</v>
      </c>
      <c r="G9" s="50" t="s">
        <v>52</v>
      </c>
      <c r="H9" s="42" t="s">
        <v>52</v>
      </c>
      <c r="I9" s="6" t="s">
        <v>52</v>
      </c>
      <c r="J9" s="42" t="s">
        <v>52</v>
      </c>
      <c r="K9" s="43" t="s">
        <v>52</v>
      </c>
      <c r="L9" s="63">
        <v>0</v>
      </c>
      <c r="M9" s="36" t="s">
        <v>41</v>
      </c>
    </row>
    <row r="10" spans="1:13" s="11" customFormat="1" ht="15">
      <c r="A10" s="70" t="s">
        <v>54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>
        <f>SUM(L7:L9)</f>
        <v>0</v>
      </c>
      <c r="M10" s="73"/>
    </row>
    <row r="11" spans="1:13" s="11" customFormat="1" ht="15">
      <c r="A11" s="126" t="s">
        <v>66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8">
        <f>L10*0.21</f>
        <v>0</v>
      </c>
      <c r="M11" s="129"/>
    </row>
    <row r="12" spans="1:13" s="11" customFormat="1" ht="15.75" thickBot="1">
      <c r="A12" s="74" t="s">
        <v>55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>
        <f>L10*1.21</f>
        <v>0</v>
      </c>
      <c r="M12" s="77"/>
    </row>
    <row r="13" spans="1:13" s="11" customFormat="1" ht="15.75" thickBot="1">
      <c r="A13" s="28"/>
      <c r="B13" s="29"/>
      <c r="C13" s="29"/>
      <c r="D13" s="29"/>
      <c r="E13" s="29"/>
      <c r="F13" s="30"/>
      <c r="G13" s="29"/>
      <c r="H13" s="29"/>
      <c r="I13" s="29"/>
      <c r="J13" s="29"/>
      <c r="K13" s="29"/>
      <c r="L13" s="64"/>
      <c r="M13" s="60"/>
    </row>
    <row r="14" spans="1:13" ht="15.75" thickBot="1">
      <c r="A14" s="19"/>
      <c r="B14" s="16" t="s">
        <v>12</v>
      </c>
      <c r="C14" s="16"/>
      <c r="D14" s="16" t="s">
        <v>23</v>
      </c>
      <c r="E14" s="13"/>
      <c r="F14" s="14"/>
      <c r="G14" s="13"/>
      <c r="H14" s="13"/>
      <c r="I14" s="13"/>
      <c r="J14" s="13"/>
      <c r="K14" s="13"/>
      <c r="L14" s="65"/>
      <c r="M14" s="15"/>
    </row>
    <row r="15" spans="1:13" s="11" customFormat="1" ht="15.75" thickBot="1">
      <c r="A15" s="7">
        <v>4</v>
      </c>
      <c r="B15" s="10" t="s">
        <v>12</v>
      </c>
      <c r="C15" s="10" t="s">
        <v>13</v>
      </c>
      <c r="D15" s="10" t="s">
        <v>34</v>
      </c>
      <c r="E15" s="10" t="s">
        <v>33</v>
      </c>
      <c r="F15" s="41">
        <v>1</v>
      </c>
      <c r="G15" s="47" t="s">
        <v>52</v>
      </c>
      <c r="H15" s="48" t="s">
        <v>52</v>
      </c>
      <c r="I15" s="51" t="s">
        <v>52</v>
      </c>
      <c r="J15" s="52" t="s">
        <v>52</v>
      </c>
      <c r="K15" s="53" t="s">
        <v>52</v>
      </c>
      <c r="L15" s="66">
        <v>0</v>
      </c>
      <c r="M15" s="37" t="s">
        <v>45</v>
      </c>
    </row>
    <row r="16" spans="1:13" s="11" customFormat="1" ht="15">
      <c r="A16" s="70" t="s">
        <v>54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>
        <f>SUM(L13:L15)</f>
        <v>0</v>
      </c>
      <c r="M16" s="73"/>
    </row>
    <row r="17" spans="1:13" s="11" customFormat="1" ht="15">
      <c r="A17" s="126" t="s">
        <v>66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8">
        <f>L16*0.21</f>
        <v>0</v>
      </c>
      <c r="M17" s="129"/>
    </row>
    <row r="18" spans="1:13" s="11" customFormat="1" ht="15.75" thickBot="1">
      <c r="A18" s="74" t="s">
        <v>55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6">
        <f>L16*1.21</f>
        <v>0</v>
      </c>
      <c r="M18" s="77"/>
    </row>
    <row r="19" spans="1:13" s="11" customFormat="1" ht="15.75" thickBot="1">
      <c r="A19" s="12"/>
      <c r="B19" s="13"/>
      <c r="C19" s="13"/>
      <c r="D19" s="13"/>
      <c r="E19" s="13"/>
      <c r="F19" s="14"/>
      <c r="G19" s="13"/>
      <c r="H19" s="13"/>
      <c r="I19" s="13"/>
      <c r="J19" s="13"/>
      <c r="K19" s="13"/>
      <c r="L19" s="65"/>
      <c r="M19" s="15"/>
    </row>
    <row r="20" spans="1:13" s="11" customFormat="1" ht="15.75" thickBot="1">
      <c r="A20" s="19"/>
      <c r="B20" s="16" t="s">
        <v>5</v>
      </c>
      <c r="C20" s="16"/>
      <c r="D20" s="16" t="s">
        <v>26</v>
      </c>
      <c r="E20" s="13"/>
      <c r="F20" s="14"/>
      <c r="G20" s="13"/>
      <c r="H20" s="13"/>
      <c r="I20" s="13"/>
      <c r="J20" s="13"/>
      <c r="K20" s="13"/>
      <c r="L20" s="65"/>
      <c r="M20" s="15"/>
    </row>
    <row r="21" spans="1:13" ht="15">
      <c r="A21" s="3">
        <v>5</v>
      </c>
      <c r="B21" s="8" t="s">
        <v>5</v>
      </c>
      <c r="C21" s="8" t="s">
        <v>16</v>
      </c>
      <c r="D21" s="9" t="s">
        <v>24</v>
      </c>
      <c r="E21" s="8" t="s">
        <v>19</v>
      </c>
      <c r="F21" s="38">
        <v>1</v>
      </c>
      <c r="G21" s="54" t="s">
        <v>52</v>
      </c>
      <c r="H21" s="55" t="s">
        <v>52</v>
      </c>
      <c r="I21" s="24" t="s">
        <v>52</v>
      </c>
      <c r="J21" s="56" t="s">
        <v>52</v>
      </c>
      <c r="K21" s="46" t="s">
        <v>52</v>
      </c>
      <c r="L21" s="67">
        <v>0</v>
      </c>
      <c r="M21" s="35" t="s">
        <v>42</v>
      </c>
    </row>
    <row r="22" spans="1:13" ht="15">
      <c r="A22" s="3">
        <v>6</v>
      </c>
      <c r="B22" s="4" t="s">
        <v>5</v>
      </c>
      <c r="C22" s="8" t="s">
        <v>16</v>
      </c>
      <c r="D22" s="5" t="s">
        <v>25</v>
      </c>
      <c r="E22" s="8" t="s">
        <v>19</v>
      </c>
      <c r="F22" s="39">
        <v>1</v>
      </c>
      <c r="G22" s="54" t="s">
        <v>52</v>
      </c>
      <c r="H22" s="55" t="s">
        <v>52</v>
      </c>
      <c r="I22" s="2" t="s">
        <v>52</v>
      </c>
      <c r="J22" s="57" t="s">
        <v>52</v>
      </c>
      <c r="K22" s="58" t="s">
        <v>52</v>
      </c>
      <c r="L22" s="68">
        <v>0</v>
      </c>
      <c r="M22" s="34" t="s">
        <v>42</v>
      </c>
    </row>
    <row r="23" spans="1:13" ht="15.75" thickBot="1">
      <c r="A23" s="87">
        <v>7</v>
      </c>
      <c r="B23" s="130" t="s">
        <v>5</v>
      </c>
      <c r="C23" s="130" t="s">
        <v>16</v>
      </c>
      <c r="D23" s="131" t="s">
        <v>31</v>
      </c>
      <c r="E23" s="132" t="s">
        <v>19</v>
      </c>
      <c r="F23" s="89">
        <v>1</v>
      </c>
      <c r="G23" s="90" t="s">
        <v>52</v>
      </c>
      <c r="H23" s="91" t="s">
        <v>52</v>
      </c>
      <c r="I23" s="88" t="s">
        <v>52</v>
      </c>
      <c r="J23" s="59" t="s">
        <v>52</v>
      </c>
      <c r="K23" s="92" t="s">
        <v>52</v>
      </c>
      <c r="L23" s="69">
        <v>0</v>
      </c>
      <c r="M23" s="36" t="s">
        <v>42</v>
      </c>
    </row>
    <row r="24" spans="1:13" ht="15">
      <c r="A24" s="70" t="s">
        <v>54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>
        <f>SUM(L21:L23)</f>
        <v>0</v>
      </c>
      <c r="M24" s="73"/>
    </row>
    <row r="25" spans="1:13" ht="15">
      <c r="A25" s="133" t="s">
        <v>66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5">
        <f>L24*0.21</f>
        <v>0</v>
      </c>
      <c r="M25" s="136"/>
    </row>
    <row r="26" spans="1:13" ht="15.75" thickBot="1">
      <c r="A26" s="74" t="s">
        <v>55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6">
        <f>L24*1.21</f>
        <v>0</v>
      </c>
      <c r="M26" s="77"/>
    </row>
    <row r="27" spans="1:13" ht="15.75" thickBot="1">
      <c r="A27" s="19"/>
      <c r="B27" s="13"/>
      <c r="C27" s="13"/>
      <c r="D27" s="20"/>
      <c r="E27" s="13"/>
      <c r="F27" s="14"/>
      <c r="G27" s="13"/>
      <c r="H27" s="13"/>
      <c r="I27" s="13"/>
      <c r="J27" s="13"/>
      <c r="K27" s="13"/>
      <c r="L27" s="65"/>
      <c r="M27" s="15"/>
    </row>
    <row r="28" spans="1:13" s="11" customFormat="1" ht="15.75" thickBot="1">
      <c r="A28" s="12"/>
      <c r="B28" s="16" t="s">
        <v>10</v>
      </c>
      <c r="C28" s="16"/>
      <c r="D28" s="16" t="s">
        <v>21</v>
      </c>
      <c r="E28" s="13"/>
      <c r="F28" s="13"/>
      <c r="G28" s="13"/>
      <c r="H28" s="13"/>
      <c r="I28" s="13"/>
      <c r="J28" s="13"/>
      <c r="K28" s="13"/>
      <c r="L28" s="65"/>
      <c r="M28" s="15"/>
    </row>
    <row r="29" spans="1:13" s="11" customFormat="1" ht="15">
      <c r="A29" s="3">
        <v>8</v>
      </c>
      <c r="B29" s="2" t="s">
        <v>10</v>
      </c>
      <c r="C29" s="2" t="s">
        <v>14</v>
      </c>
      <c r="D29" s="2" t="s">
        <v>17</v>
      </c>
      <c r="E29" s="2" t="s">
        <v>32</v>
      </c>
      <c r="F29" s="38">
        <v>1</v>
      </c>
      <c r="G29" s="54" t="s">
        <v>52</v>
      </c>
      <c r="H29" s="55" t="s">
        <v>52</v>
      </c>
      <c r="I29" s="24" t="s">
        <v>52</v>
      </c>
      <c r="J29" s="56" t="s">
        <v>52</v>
      </c>
      <c r="K29" s="46" t="s">
        <v>52</v>
      </c>
      <c r="L29" s="67">
        <v>0</v>
      </c>
      <c r="M29" s="35" t="s">
        <v>43</v>
      </c>
    </row>
    <row r="30" spans="1:13" s="11" customFormat="1" ht="15.75" thickBot="1">
      <c r="A30" s="3">
        <v>9</v>
      </c>
      <c r="B30" s="2" t="s">
        <v>10</v>
      </c>
      <c r="C30" s="2" t="s">
        <v>14</v>
      </c>
      <c r="D30" s="2" t="s">
        <v>18</v>
      </c>
      <c r="E30" s="2" t="s">
        <v>33</v>
      </c>
      <c r="F30" s="40">
        <v>1</v>
      </c>
      <c r="G30" s="54" t="s">
        <v>52</v>
      </c>
      <c r="H30" s="55" t="s">
        <v>52</v>
      </c>
      <c r="I30" s="6" t="s">
        <v>52</v>
      </c>
      <c r="J30" s="59" t="s">
        <v>52</v>
      </c>
      <c r="K30" s="43" t="s">
        <v>52</v>
      </c>
      <c r="L30" s="69">
        <v>0</v>
      </c>
      <c r="M30" s="36" t="s">
        <v>46</v>
      </c>
    </row>
    <row r="31" spans="1:13" s="11" customFormat="1" ht="15">
      <c r="A31" s="70" t="s">
        <v>54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2">
        <f>SUM(L29:L30)</f>
        <v>0</v>
      </c>
      <c r="M31" s="73"/>
    </row>
    <row r="32" spans="1:13" s="11" customFormat="1" ht="15">
      <c r="A32" s="126" t="s">
        <v>66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8">
        <f>L31*0.21</f>
        <v>0</v>
      </c>
      <c r="M32" s="129"/>
    </row>
    <row r="33" spans="1:13" s="11" customFormat="1" ht="15.75" thickBot="1">
      <c r="A33" s="74" t="s">
        <v>55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6">
        <f>L31*1.21</f>
        <v>0</v>
      </c>
      <c r="M33" s="77"/>
    </row>
    <row r="34" spans="1:13" s="11" customFormat="1" ht="15.75" thickBot="1">
      <c r="A34" s="12"/>
      <c r="B34" s="13"/>
      <c r="C34" s="13"/>
      <c r="D34" s="13"/>
      <c r="E34" s="13"/>
      <c r="F34" s="14"/>
      <c r="G34" s="13"/>
      <c r="H34" s="13"/>
      <c r="I34" s="13"/>
      <c r="J34" s="13"/>
      <c r="K34" s="13"/>
      <c r="L34" s="65"/>
      <c r="M34" s="15"/>
    </row>
    <row r="35" spans="1:13" s="11" customFormat="1" ht="15.75" thickBot="1">
      <c r="A35" s="19"/>
      <c r="B35" s="16" t="s">
        <v>11</v>
      </c>
      <c r="C35" s="16"/>
      <c r="D35" s="16" t="s">
        <v>36</v>
      </c>
      <c r="E35" s="13"/>
      <c r="F35" s="14"/>
      <c r="G35" s="13"/>
      <c r="H35" s="13"/>
      <c r="I35" s="13"/>
      <c r="J35" s="13"/>
      <c r="K35" s="13"/>
      <c r="L35" s="65"/>
      <c r="M35" s="15"/>
    </row>
    <row r="36" spans="1:13" ht="15.75" thickBot="1">
      <c r="A36" s="33" t="s">
        <v>38</v>
      </c>
      <c r="B36" s="8" t="s">
        <v>5</v>
      </c>
      <c r="C36" s="8"/>
      <c r="D36" s="9" t="s">
        <v>34</v>
      </c>
      <c r="E36" s="2" t="s">
        <v>33</v>
      </c>
      <c r="F36" s="41">
        <v>9</v>
      </c>
      <c r="G36" s="54" t="s">
        <v>52</v>
      </c>
      <c r="H36" s="55" t="s">
        <v>52</v>
      </c>
      <c r="I36" s="51" t="s">
        <v>52</v>
      </c>
      <c r="J36" s="29" t="s">
        <v>52</v>
      </c>
      <c r="K36" s="53" t="s">
        <v>52</v>
      </c>
      <c r="L36" s="66">
        <v>0</v>
      </c>
      <c r="M36" s="37" t="s">
        <v>47</v>
      </c>
    </row>
    <row r="37" spans="1:13" ht="15">
      <c r="A37" s="70" t="s">
        <v>54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2">
        <f>SUM(L36)</f>
        <v>0</v>
      </c>
      <c r="M37" s="73"/>
    </row>
    <row r="38" spans="1:13" ht="15">
      <c r="A38" s="126" t="s">
        <v>66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8">
        <f>L37*0.211</f>
        <v>0</v>
      </c>
      <c r="M38" s="129"/>
    </row>
    <row r="39" spans="1:13" ht="15.75" thickBot="1">
      <c r="A39" s="74" t="s">
        <v>55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6">
        <f>L37*1.21</f>
        <v>0</v>
      </c>
      <c r="M39" s="77"/>
    </row>
    <row r="40" spans="1:13" ht="15.75" thickBot="1">
      <c r="A40" s="19"/>
      <c r="B40" s="13"/>
      <c r="C40" s="13"/>
      <c r="D40" s="20"/>
      <c r="E40" s="13"/>
      <c r="F40" s="14"/>
      <c r="G40" s="13"/>
      <c r="H40" s="13"/>
      <c r="I40" s="13"/>
      <c r="J40" s="13"/>
      <c r="K40" s="13"/>
      <c r="L40" s="65"/>
      <c r="M40" s="15"/>
    </row>
    <row r="41" spans="1:13" s="11" customFormat="1" ht="15.75" thickBot="1">
      <c r="A41" s="12"/>
      <c r="B41" s="16" t="s">
        <v>10</v>
      </c>
      <c r="C41" s="16"/>
      <c r="D41" s="16" t="s">
        <v>35</v>
      </c>
      <c r="E41" s="13"/>
      <c r="F41" s="13"/>
      <c r="G41" s="13"/>
      <c r="H41" s="13"/>
      <c r="I41" s="13"/>
      <c r="J41" s="13"/>
      <c r="K41" s="13"/>
      <c r="L41" s="65"/>
      <c r="M41" s="15"/>
    </row>
    <row r="42" spans="1:13" s="11" customFormat="1" ht="15">
      <c r="A42" s="3" t="s">
        <v>37</v>
      </c>
      <c r="B42" s="2" t="s">
        <v>10</v>
      </c>
      <c r="C42" s="2"/>
      <c r="D42" s="9" t="s">
        <v>34</v>
      </c>
      <c r="E42" s="2" t="s">
        <v>33</v>
      </c>
      <c r="F42" s="38">
        <v>9</v>
      </c>
      <c r="G42" s="54" t="s">
        <v>52</v>
      </c>
      <c r="H42" s="55" t="s">
        <v>52</v>
      </c>
      <c r="I42" s="24" t="s">
        <v>52</v>
      </c>
      <c r="J42" s="56" t="s">
        <v>52</v>
      </c>
      <c r="K42" s="46" t="s">
        <v>52</v>
      </c>
      <c r="L42" s="67">
        <v>0</v>
      </c>
      <c r="M42" s="35" t="s">
        <v>47</v>
      </c>
    </row>
    <row r="43" spans="1:13" s="11" customFormat="1" ht="15">
      <c r="A43" s="87" t="s">
        <v>39</v>
      </c>
      <c r="B43" s="88" t="s">
        <v>10</v>
      </c>
      <c r="C43" s="88"/>
      <c r="D43" s="88" t="s">
        <v>7</v>
      </c>
      <c r="E43" s="88" t="s">
        <v>33</v>
      </c>
      <c r="F43" s="89">
        <v>6</v>
      </c>
      <c r="G43" s="90" t="s">
        <v>52</v>
      </c>
      <c r="H43" s="91" t="s">
        <v>52</v>
      </c>
      <c r="I43" s="88" t="s">
        <v>52</v>
      </c>
      <c r="J43" s="59" t="s">
        <v>52</v>
      </c>
      <c r="K43" s="92" t="s">
        <v>52</v>
      </c>
      <c r="L43" s="69">
        <v>0</v>
      </c>
      <c r="M43" s="36"/>
    </row>
    <row r="44" spans="1:13" s="11" customFormat="1" ht="15">
      <c r="A44" s="3" t="s">
        <v>60</v>
      </c>
      <c r="B44" s="2" t="s">
        <v>10</v>
      </c>
      <c r="C44" s="2"/>
      <c r="D44" s="2" t="s">
        <v>65</v>
      </c>
      <c r="E44" s="88" t="s">
        <v>33</v>
      </c>
      <c r="F44" s="93">
        <v>9</v>
      </c>
      <c r="G44" s="95" t="s">
        <v>52</v>
      </c>
      <c r="H44" s="2" t="s">
        <v>52</v>
      </c>
      <c r="I44" s="2" t="s">
        <v>52</v>
      </c>
      <c r="J44" s="2" t="s">
        <v>52</v>
      </c>
      <c r="K44" s="58" t="s">
        <v>52</v>
      </c>
      <c r="L44" s="69">
        <v>0</v>
      </c>
      <c r="M44" s="96" t="s">
        <v>61</v>
      </c>
    </row>
    <row r="45" spans="1:13" s="11" customFormat="1" ht="15.75" thickBot="1">
      <c r="A45" s="17" t="s">
        <v>62</v>
      </c>
      <c r="B45" s="6" t="s">
        <v>10</v>
      </c>
      <c r="C45" s="6"/>
      <c r="D45" s="6" t="s">
        <v>63</v>
      </c>
      <c r="E45" s="88" t="s">
        <v>33</v>
      </c>
      <c r="F45" s="94">
        <v>9</v>
      </c>
      <c r="G45" s="32" t="s">
        <v>52</v>
      </c>
      <c r="H45" s="6" t="s">
        <v>52</v>
      </c>
      <c r="I45" s="6" t="s">
        <v>52</v>
      </c>
      <c r="J45" s="6" t="s">
        <v>52</v>
      </c>
      <c r="K45" s="43" t="s">
        <v>52</v>
      </c>
      <c r="L45" s="69">
        <v>0</v>
      </c>
      <c r="M45" s="97" t="s">
        <v>64</v>
      </c>
    </row>
    <row r="46" spans="1:13" ht="15">
      <c r="A46" s="70" t="s">
        <v>54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2">
        <f>SUM(L42:L45)</f>
        <v>0</v>
      </c>
      <c r="M46" s="73"/>
    </row>
    <row r="47" spans="1:13" ht="15">
      <c r="A47" s="126" t="s">
        <v>66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8">
        <f>L46*0.21</f>
        <v>0</v>
      </c>
      <c r="M47" s="129"/>
    </row>
    <row r="48" spans="1:13" ht="15.75" thickBot="1">
      <c r="A48" s="74" t="s">
        <v>55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>
        <f>L46*1.21</f>
        <v>0</v>
      </c>
      <c r="M48" s="77"/>
    </row>
    <row r="49" ht="15.75" thickBot="1"/>
    <row r="50" spans="1:13" ht="15">
      <c r="A50" s="78" t="s">
        <v>56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80">
        <f>L46+L37+L31+L24+L16+L10</f>
        <v>0</v>
      </c>
      <c r="M50" s="84"/>
    </row>
    <row r="51" spans="1:13" ht="15">
      <c r="A51" s="137" t="s">
        <v>66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9">
        <f>L50*0.21</f>
        <v>0</v>
      </c>
      <c r="M51" s="140"/>
    </row>
    <row r="52" spans="1:13" ht="15.75" thickBot="1">
      <c r="A52" s="81" t="s">
        <v>57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3">
        <f>L50*1.21</f>
        <v>0</v>
      </c>
      <c r="M52" s="85"/>
    </row>
    <row r="55" spans="3:4" ht="15">
      <c r="C55" s="1" t="s">
        <v>52</v>
      </c>
      <c r="D55" s="86" t="s">
        <v>59</v>
      </c>
    </row>
  </sheetData>
  <mergeCells count="14">
    <mergeCell ref="F3:F5"/>
    <mergeCell ref="A3:A5"/>
    <mergeCell ref="B3:B5"/>
    <mergeCell ref="C3:C5"/>
    <mergeCell ref="D3:D5"/>
    <mergeCell ref="E3:E5"/>
    <mergeCell ref="K4:K5"/>
    <mergeCell ref="L3:L5"/>
    <mergeCell ref="M3:M5"/>
    <mergeCell ref="G3:K3"/>
    <mergeCell ref="G4:G5"/>
    <mergeCell ref="H4:H5"/>
    <mergeCell ref="I4:I5"/>
    <mergeCell ref="J4:J5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Veselý</dc:creator>
  <cp:keywords/>
  <dc:description/>
  <cp:lastModifiedBy>Jiřina Bílková</cp:lastModifiedBy>
  <cp:lastPrinted>2021-10-08T09:32:36Z</cp:lastPrinted>
  <dcterms:created xsi:type="dcterms:W3CDTF">2019-12-19T08:27:37Z</dcterms:created>
  <dcterms:modified xsi:type="dcterms:W3CDTF">2021-10-26T06:10:48Z</dcterms:modified>
  <cp:category/>
  <cp:version/>
  <cp:contentType/>
  <cp:contentStatus/>
</cp:coreProperties>
</file>