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<sst xmlns="http://schemas.openxmlformats.org/spreadsheetml/2006/main" count="179" uniqueCount="95">
  <si>
    <t>Rekapitulace ceny</t>
  </si>
  <si>
    <t>Stavba: III/15283 - Brno, Hanácká, extravilán (před vzletovou dráhou)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</si>
  <si>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</si>
  <si>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</si>
  <si>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</si>
  <si>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</si>
  <si>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</si>
  <si>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</si>
  <si>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</si>
  <si>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</si>
  <si>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</si>
  <si>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</si>
  <si>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</si>
  <si>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</si>
  <si>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III/15283</t>
  </si>
  <si>
    <t>Brno, Hanácká, extravilán (před vzletovou dráhou)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</si>
  <si>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</si>
  <si>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</si>
  <si>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</si>
  <si>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</si>
  <si>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</si>
  <si>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</si>
  <si>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</si>
  <si>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</si>
  <si>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</si>
  <si>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</si>
  <si>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</si>
  <si>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</si>
  <si>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</si>
  <si>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</si>
  <si>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</si>
  <si>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</si>
  <si>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</si>
  <si>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</si>
  <si>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</si>
  <si>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</si>
  <si>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</si>
  <si>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</si>
  <si>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</si>
  <si>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</si>
  <si>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</si>
  <si>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</si>
  <si>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</si>
  <si>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</si>
  <si>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</si>
  <si>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</si>
  <si>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</si>
  <si>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</si>
  <si>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</si>
  <si>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</si>
  <si>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</si>
  <si>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</si>
  <si>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TS</t>
  </si>
  <si>
    <t>zahrnuje veškeré náklady spojené s objednatelem požadovanými zařízeními</t>
  </si>
  <si>
    <t>Zemní práce</t>
  </si>
  <si>
    <t>11372</t>
  </si>
  <si>
    <t>FRÉZOVÁNÍ ZPEVNĚNÝCH PLOCH ASFALTOVÝCH</t>
  </si>
  <si>
    <t>M3</t>
  </si>
  <si>
    <t>frézování tl. 10cm 
odvoz a likvidace v režii zhotovitele</t>
  </si>
  <si>
    <t>2100*0,1=210,000 [A]</t>
  </si>
  <si>
    <t>Položka zahrnuje veškerou manipulaci s vybouranou sutí a s vybouranými hmotami vč. uložení</t>
  </si>
  <si>
    <t>572213</t>
  </si>
  <si>
    <t>SPOJOVACÍ POSTŘIK Z EMULZE DO 0,5KG/M2</t>
  </si>
  <si>
    <t>M2</t>
  </si>
  <si>
    <t>4200=4 200,000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</si>
  <si>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</si>
  <si>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</si>
  <si>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</si>
  <si>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ACO 11+ tl. 5cm</t>
  </si>
  <si>
    <t>2100=2 100,000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</si>
  <si>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</si>
  <si>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</si>
  <si>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</si>
  <si>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 tl. 5cm</t>
  </si>
  <si>
    <t>58910</t>
  </si>
  <si>
    <t>VÝPLŇ SPAR ASFALTEM</t>
  </si>
  <si>
    <t>M</t>
  </si>
  <si>
    <t>zalití pracovních spár</t>
  </si>
  <si>
    <t>314=314,000 [A]</t>
  </si>
  <si>
    <t>položka zahrnuje: 
- dodávku předepsaného materiálu 
- vyčištění a výplň spar tímto materiálem</t>
  </si>
  <si>
    <t>Ostatní konstrukce a práce</t>
  </si>
  <si>
    <t>7</t>
  </si>
  <si>
    <t>915231</t>
  </si>
  <si>
    <t>VODOR DOPRAV ZNAČ PLASTEM PROFIL ZVUČÍCÍ - DOD A POKLÁDKA</t>
  </si>
  <si>
    <t>čára dělící : 300m 
čára vodící : 600m</t>
  </si>
  <si>
    <t>300*0,125=37,500 [A] 
600*0,250=150,000 [B] 
Celkem: A+B=187,500 [C]</t>
  </si>
  <si>
    <t>položka zahrnuje: 
- dodání a pokládku nátěrového materiálu (měří se pouze natíraná plocha) 
- předznačení a reflexní úpravu</t>
  </si>
  <si>
    <t>8</t>
  </si>
  <si>
    <t>919112</t>
  </si>
  <si>
    <t>ŘEZÁNÍ ASFALTOVÉHO KRYTU VOZOVEK TL DO 100MM</t>
  </si>
  <si>
    <t>zařezání u napojení na stávající povrch</t>
  </si>
  <si>
    <t>položka zahrnuje řezání vozovkové vrstvy v předepsané tloušťce, včetně spotřeby vody</t>
  </si>
  <si>
    <t>93818</t>
  </si>
  <si>
    <t>OČIŠTĚNÍ ASFALT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</si>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</sst>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0+O8+O13+O18+O35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0+I8+I13+I18+I35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7.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8" ht="12.75" customHeight="1">
      <c r="A13" s="6" t="s">
        <v>42</v>
      </c>
      <c s="6"/>
      <c s="39" t="s">
        <v>28</v>
      </c>
      <c s="6"/>
      <c s="27" t="s">
        <v>54</v>
      </c>
      <c s="6"/>
      <c s="6"/>
      <c s="6"/>
      <c s="40">
        <f>0+Q13</f>
      </c>
      <c r="O13">
        <f>0+R13</f>
      </c>
      <c r="Q13">
        <f>0+I14</f>
      </c>
      <c>
        <f>0+O14</f>
      </c>
    </row>
    <row r="14" spans="1:16" ht="12.75">
      <c r="A14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57</v>
      </c>
      <c s="32">
        <v>210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25.5">
      <c r="A15" s="34" t="s">
        <v>49</v>
      </c>
      <c r="E15" s="35" t="s">
        <v>58</v>
      </c>
    </row>
    <row r="16" spans="1:5" ht="12.75">
      <c r="A16" s="36" t="s">
        <v>51</v>
      </c>
      <c r="E16" s="37" t="s">
        <v>59</v>
      </c>
    </row>
    <row r="17" spans="1:5" ht="25.5">
      <c r="A17" t="s">
        <v>52</v>
      </c>
      <c r="E17" s="35" t="s">
        <v>60</v>
      </c>
    </row>
    <row r="18" spans="1:18" ht="12.75" customHeight="1">
      <c r="A18" s="6" t="s">
        <v>42</v>
      </c>
      <c s="6"/>
      <c s="39" t="s">
        <v>34</v>
      </c>
      <c s="6"/>
      <c s="27" t="s">
        <v>24</v>
      </c>
      <c s="6"/>
      <c s="6"/>
      <c s="6"/>
      <c s="40">
        <f>0+Q18</f>
      </c>
      <c r="O18">
        <f>0+R18</f>
      </c>
      <c r="Q18">
        <f>0+I19+I23+I27+I31</f>
      </c>
      <c>
        <f>0+O19+O23+O27+O31</f>
      </c>
    </row>
    <row r="19" spans="1:16" ht="12.75">
      <c r="A19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63</v>
      </c>
      <c s="32">
        <v>4200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2.75">
      <c r="A20" s="34" t="s">
        <v>49</v>
      </c>
      <c r="E20" s="35" t="s">
        <v>46</v>
      </c>
    </row>
    <row r="21" spans="1:5" ht="12.75">
      <c r="A21" s="36" t="s">
        <v>51</v>
      </c>
      <c r="E21" s="37" t="s">
        <v>64</v>
      </c>
    </row>
    <row r="22" spans="1:5" ht="51">
      <c r="A22" t="s">
        <v>52</v>
      </c>
      <c r="E22" s="35" t="s">
        <v>65</v>
      </c>
    </row>
    <row r="23" spans="1:16" ht="12.75">
      <c r="A23" s="25" t="s">
        <v>44</v>
      </c>
      <c s="29" t="s">
        <v>32</v>
      </c>
      <c s="29" t="s">
        <v>66</v>
      </c>
      <c s="25" t="s">
        <v>46</v>
      </c>
      <c s="30" t="s">
        <v>67</v>
      </c>
      <c s="31" t="s">
        <v>63</v>
      </c>
      <c s="32">
        <v>2100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12.75">
      <c r="A24" s="34" t="s">
        <v>49</v>
      </c>
      <c r="E24" s="35" t="s">
        <v>68</v>
      </c>
    </row>
    <row r="25" spans="1:5" ht="12.75">
      <c r="A25" s="36" t="s">
        <v>51</v>
      </c>
      <c r="E25" s="37" t="s">
        <v>69</v>
      </c>
    </row>
    <row r="26" spans="1:5" ht="140.25">
      <c r="A26" t="s">
        <v>52</v>
      </c>
      <c r="E26" s="35" t="s">
        <v>70</v>
      </c>
    </row>
    <row r="27" spans="1:16" ht="12.75">
      <c r="A27" s="25" t="s">
        <v>44</v>
      </c>
      <c s="29" t="s">
        <v>34</v>
      </c>
      <c s="29" t="s">
        <v>71</v>
      </c>
      <c s="25" t="s">
        <v>46</v>
      </c>
      <c s="30" t="s">
        <v>72</v>
      </c>
      <c s="31" t="s">
        <v>63</v>
      </c>
      <c s="32">
        <v>2100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12.75">
      <c r="A28" s="34" t="s">
        <v>49</v>
      </c>
      <c r="E28" s="35" t="s">
        <v>73</v>
      </c>
    </row>
    <row r="29" spans="1:5" ht="12.75">
      <c r="A29" s="36" t="s">
        <v>51</v>
      </c>
      <c r="E29" s="37" t="s">
        <v>69</v>
      </c>
    </row>
    <row r="30" spans="1:5" ht="140.25">
      <c r="A30" t="s">
        <v>52</v>
      </c>
      <c r="E30" s="35" t="s">
        <v>70</v>
      </c>
    </row>
    <row r="31" spans="1:16" ht="12.75">
      <c r="A31" s="25" t="s">
        <v>44</v>
      </c>
      <c s="29" t="s">
        <v>36</v>
      </c>
      <c s="29" t="s">
        <v>74</v>
      </c>
      <c s="25" t="s">
        <v>46</v>
      </c>
      <c s="30" t="s">
        <v>75</v>
      </c>
      <c s="31" t="s">
        <v>76</v>
      </c>
      <c s="32">
        <v>314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77</v>
      </c>
    </row>
    <row r="33" spans="1:5" ht="12.75">
      <c r="A33" s="36" t="s">
        <v>51</v>
      </c>
      <c r="E33" s="37" t="s">
        <v>78</v>
      </c>
    </row>
    <row r="34" spans="1:5" ht="38.25">
      <c r="A34" t="s">
        <v>52</v>
      </c>
      <c r="E34" s="35" t="s">
        <v>79</v>
      </c>
    </row>
    <row r="35" spans="1:18" ht="12.75" customHeight="1">
      <c r="A35" s="6" t="s">
        <v>42</v>
      </c>
      <c s="6"/>
      <c s="39" t="s">
        <v>39</v>
      </c>
      <c s="6"/>
      <c s="27" t="s">
        <v>80</v>
      </c>
      <c s="6"/>
      <c s="6"/>
      <c s="6"/>
      <c s="40">
        <f>0+Q35</f>
      </c>
      <c r="O35">
        <f>0+R35</f>
      </c>
      <c r="Q35">
        <f>0+I36+I40+I44</f>
      </c>
      <c>
        <f>0+O36+O40+O44</f>
      </c>
    </row>
    <row r="36" spans="1:16" ht="12.75">
      <c r="A36" s="25" t="s">
        <v>44</v>
      </c>
      <c s="29" t="s">
        <v>81</v>
      </c>
      <c s="29" t="s">
        <v>82</v>
      </c>
      <c s="25" t="s">
        <v>46</v>
      </c>
      <c s="30" t="s">
        <v>83</v>
      </c>
      <c s="31" t="s">
        <v>63</v>
      </c>
      <c s="32">
        <v>187.5</v>
      </c>
      <c s="33">
        <v>0</v>
      </c>
      <c s="33">
        <f>ROUND(ROUND(H36,2)*ROUND(G36,3),2)</f>
      </c>
      <c r="O36">
        <f>(I36*21)/100</f>
      </c>
      <c t="s">
        <v>22</v>
      </c>
    </row>
    <row r="37" spans="1:5" ht="25.5">
      <c r="A37" s="34" t="s">
        <v>49</v>
      </c>
      <c r="E37" s="35" t="s">
        <v>84</v>
      </c>
    </row>
    <row r="38" spans="1:5" ht="38.25">
      <c r="A38" s="36" t="s">
        <v>51</v>
      </c>
      <c r="E38" s="37" t="s">
        <v>85</v>
      </c>
    </row>
    <row r="39" spans="1:5" ht="38.25">
      <c r="A39" t="s">
        <v>52</v>
      </c>
      <c r="E39" s="35" t="s">
        <v>86</v>
      </c>
    </row>
    <row r="40" spans="1:16" ht="12.75">
      <c r="A40" s="25" t="s">
        <v>44</v>
      </c>
      <c s="29" t="s">
        <v>87</v>
      </c>
      <c s="29" t="s">
        <v>88</v>
      </c>
      <c s="25" t="s">
        <v>46</v>
      </c>
      <c s="30" t="s">
        <v>89</v>
      </c>
      <c s="31" t="s">
        <v>76</v>
      </c>
      <c s="32">
        <v>314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90</v>
      </c>
    </row>
    <row r="42" spans="1:5" ht="12.75">
      <c r="A42" s="36" t="s">
        <v>51</v>
      </c>
      <c r="E42" s="37" t="s">
        <v>78</v>
      </c>
    </row>
    <row r="43" spans="1:5" ht="25.5">
      <c r="A43" t="s">
        <v>52</v>
      </c>
      <c r="E43" s="35" t="s">
        <v>91</v>
      </c>
    </row>
    <row r="44" spans="1:16" ht="12.75">
      <c r="A44" s="25" t="s">
        <v>44</v>
      </c>
      <c s="29" t="s">
        <v>39</v>
      </c>
      <c s="29" t="s">
        <v>92</v>
      </c>
      <c s="25" t="s">
        <v>46</v>
      </c>
      <c s="30" t="s">
        <v>93</v>
      </c>
      <c s="31" t="s">
        <v>63</v>
      </c>
      <c s="32">
        <v>2100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12.75">
      <c r="A45" s="34" t="s">
        <v>49</v>
      </c>
      <c r="E45" s="35" t="s">
        <v>46</v>
      </c>
    </row>
    <row r="46" spans="1:5" ht="12.75">
      <c r="A46" s="36" t="s">
        <v>51</v>
      </c>
      <c r="E46" s="37" t="s">
        <v>69</v>
      </c>
    </row>
    <row r="47" spans="1:5" ht="25.5">
      <c r="A47" t="s">
        <v>52</v>
      </c>
      <c r="E47" s="35" t="s">
        <v>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