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21.2" sheetId="3" r:id="rId3"/>
    <sheet name="SO 121.3" sheetId="4" r:id="rId4"/>
    <sheet name="SO 122" sheetId="5" r:id="rId5"/>
    <sheet name="SO 124" sheetId="6" r:id="rId6"/>
    <sheet name="SO 125" sheetId="7" r:id="rId7"/>
    <sheet name="SO 126.2" sheetId="8" r:id="rId8"/>
    <sheet name="SO 821" sheetId="9" r:id="rId9"/>
  </sheets>
  <definedNames/>
  <calcPr/>
  <webPublishing/>
</workbook>
</file>

<file path=xl/sharedStrings.xml><?xml version="1.0" encoding="utf-8"?>
<sst xmlns="http://schemas.openxmlformats.org/spreadsheetml/2006/main" count="1751" uniqueCount="423">
  <si>
    <t>ASPE10</t>
  </si>
  <si>
    <t>S</t>
  </si>
  <si>
    <t>Soupis prací objektu</t>
  </si>
  <si>
    <t xml:space="preserve">Stavba: </t>
  </si>
  <si>
    <t>II/386</t>
  </si>
  <si>
    <t>Kuřim, nám. Osvobození (město Kuřim)</t>
  </si>
  <si>
    <t>O</t>
  </si>
  <si>
    <t>Objekt:</t>
  </si>
  <si>
    <t>000</t>
  </si>
  <si>
    <t>Ostatní a vedlejší náklady (město)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</si>
  <si>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</si>
  <si>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</si>
  <si>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</si>
  <si>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</si>
  <si>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</si>
  <si>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</si>
  <si>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</si>
  <si>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</si>
  <si>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</si>
  <si>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</si>
  <si>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</si>
  <si>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</si>
  <si>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</si>
  <si>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</si>
  <si>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</si>
  <si>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</si>
  <si>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</si>
  <si>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</si>
  <si>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</si>
  <si>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</si>
  <si>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</si>
  <si>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</si>
  <si>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</si>
  <si>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</si>
  <si>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</si>
  <si>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</si>
  <si>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</si>
  <si>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</si>
  <si>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</si>
  <si>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</si>
  <si>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</si>
  <si>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</si>
  <si>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</si>
  <si>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</si>
  <si>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</si>
  <si>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</si>
  <si>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</si>
  <si>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</si>
  <si>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</si>
  <si>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</si>
  <si>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</si>
  <si>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</si>
  <si>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</si>
  <si>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</si>
  <si>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</si>
  <si>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</si>
  <si>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</si>
  <si>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</si>
  <si>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</si>
  <si>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</si>
  <si>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</si>
  <si>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</si>
  <si>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</si>
  <si>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</si>
  <si>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</si>
  <si>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</si>
  <si>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</si>
  <si>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</si>
  <si>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</si>
  <si>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</si>
  <si>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</si>
  <si>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</si>
  <si>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</si>
  <si>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</si>
  <si>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</si>
  <si>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</si>
  <si>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</si>
  <si>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</si>
  <si>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</si>
  <si>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</si>
  <si>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</si>
  <si>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</si>
  <si>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17</t>
  </si>
  <si>
    <t>00017</t>
  </si>
  <si>
    <t>Havarijní plán - popsáno v projektové dokumentaci a ve vyhl. č. 24/2011 Sb.</t>
  </si>
  <si>
    <t>18</t>
  </si>
  <si>
    <t>00018</t>
  </si>
  <si>
    <t>Návrh technologického postupu prací - popsáno v obchodních podmínkách</t>
  </si>
  <si>
    <t>SO 121.2</t>
  </si>
  <si>
    <t>Komunikace II/386 - dodávka obrubníků</t>
  </si>
  <si>
    <t>Ostatní konstrukce a práce</t>
  </si>
  <si>
    <t>917424</t>
  </si>
  <si>
    <t>Rb</t>
  </si>
  <si>
    <t>CHODNÍKOVÉ OBRUBY Z KAMENNÝCH OBRUBNÍKŮ ŠÍŘ 150MM</t>
  </si>
  <si>
    <t>M</t>
  </si>
  <si>
    <t>pouze dodávka žulových obrubníků - štípaných  
150/250/500</t>
  </si>
  <si>
    <t>km 1,019-1,284 : 393,90=393,900 [A] 
dle samostaného výkazu výměr</t>
  </si>
  <si>
    <t>Položka zahrnuje:  
dodání a pokládku kamenných obrubníků o rozměrech předepsaných zadávací dokumentací  
betonové lože i boční betonovou opěrku.</t>
  </si>
  <si>
    <t>917426</t>
  </si>
  <si>
    <t>CHODNÍKOVÉ OBRUBY Z KAMENNÝCH OBRUBNÍKŮ ŠÍŘ 250MM</t>
  </si>
  <si>
    <t>pouze dodávka masivních žulových obrubníků, tryskaných  
250/200/1120</t>
  </si>
  <si>
    <t>km 0,863-1,019 : 314,90=314,900 [A] 
dle samostaného výkazu výměr</t>
  </si>
  <si>
    <t>SO 121.3</t>
  </si>
  <si>
    <t>Přípravné práce pro vodovod</t>
  </si>
  <si>
    <t>014102</t>
  </si>
  <si>
    <t>a</t>
  </si>
  <si>
    <t>POPLATKY ZA SKLÁDKU</t>
  </si>
  <si>
    <t>T</t>
  </si>
  <si>
    <t>zemina</t>
  </si>
  <si>
    <t>přebytečná zemina z výkopů - viz pol. 17120: 30,8*2,0=61,600 [A]</t>
  </si>
  <si>
    <t>zahrnuje veškeré poplatky provozovateli skládky související s uložením odpadu na skládce.</t>
  </si>
  <si>
    <t>Zemní práce</t>
  </si>
  <si>
    <t>11318</t>
  </si>
  <si>
    <t>ODSTRANĚNÍ KRYTU ZPEVNĚNÝCH PLOCH Z DLAŽDIC</t>
  </si>
  <si>
    <t>M3</t>
  </si>
  <si>
    <t>Položka zahrnuje veškerou manipulaci s vybouranou sutí a s vybouranými hmotami včetně složení.   
rozebrání dlažby stávajícího chodníku - odvoz do 50 m (km 0,863-1,019)</t>
  </si>
  <si>
    <t>3,6m2*0,06=0,216 [A] 
dle samostaného výkazu výměr</t>
  </si>
  <si>
    <t>Položka zahrnuje veškerou manipulaci s vybouranou sutí a s vybouranými hmotami vč. uložení na skládku. Nezahrnuje poplatek za skládku</t>
  </si>
  <si>
    <t>11352</t>
  </si>
  <si>
    <t>ODSTRANĚNÍ CHODNÍKOVÝCH A SILNIČNÍCH OBRUBNÍKŮ BETONOVÝCH</t>
  </si>
  <si>
    <t>Položka zahrnuje veškerou manipulaci s vybouranou sutí a s vybouranými hmotami  
rozebrání obrub dlažby stávajícího chodníku - odvoz do 50 m (km 0,863-1,019)</t>
  </si>
  <si>
    <t>2,0=2,000 [A] 
dle samostaného výkazu výměr</t>
  </si>
  <si>
    <t>13273</t>
  </si>
  <si>
    <t>HLOUBENÍ RÝH ŠÍŘ DO 2M PAŽ I NEPAŽ TŘ. I</t>
  </si>
  <si>
    <t>ruční výkopy</t>
  </si>
  <si>
    <t>km 0,863-1,019 : rýha š 0,6m pro vodovod:139,5=139,500 [A] 
km 0,863-1,019 : rýha š 0,6m pro vodovod.přípojky :(35,0+30,0+25,0)*1,5*0,6=81,000 [B] 
A+B=220,500 [C] 
dle samostaného výkazu výměr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</si>
  <si>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</si>
  <si>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</si>
  <si>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</si>
  <si>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přebytku zeminy na skládku</t>
  </si>
  <si>
    <t>výkop-pol. 13273 mínus zásyp- pol. 17421 : 220,5-189,70=30,800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</si>
  <si>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</si>
  <si>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</si>
  <si>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</si>
  <si>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rýhy po uložení vodovodu</t>
  </si>
  <si>
    <t>69,7+120,0=189,700 [A]  v km 0,863-1,019 
dle samostaného výkazu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</si>
  <si>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</si>
  <si>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Potrubí</t>
  </si>
  <si>
    <t>7</t>
  </si>
  <si>
    <t>86627</t>
  </si>
  <si>
    <t>CHRÁNIČKY Z TRUB OCELOVÝCH DN DO 100MM</t>
  </si>
  <si>
    <t>pro nové vodovodní přípojky</t>
  </si>
  <si>
    <t>3*8,0=24,000 [A] 
dle samostaného výkazu výměr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</si>
  <si>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</si>
  <si>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86645</t>
  </si>
  <si>
    <t>CHRÁNIČKY Z TRUB OCELOVÝCH DN DO 300MM</t>
  </si>
  <si>
    <t>chránička pro nový vodovod</t>
  </si>
  <si>
    <t>dle samostaného výkazu výměr</t>
  </si>
  <si>
    <t>SO 122</t>
  </si>
  <si>
    <t>Místní komunikace a vjezdy</t>
  </si>
  <si>
    <t>zemina - viz pol. 131737 mínus zásypy 17411: (17,65-10,0)*2,0=15,300 [A] 
viz pol. 12911 - čištění nánosu z povrchu vozovek : 327,8*0,01*2,0=6,556 [B] 
A+B=21,856 [C]</t>
  </si>
  <si>
    <t>b</t>
  </si>
  <si>
    <t>kamenivo</t>
  </si>
  <si>
    <t>podklad ze štěrkodrti - viz pol. 113327: 17,6*2,3=40,480 [A] 
podklad s cem. pojivem - viz pol. 113347: 10,56*2,4=25,344 [B] 
A+B=65,824 [C]</t>
  </si>
  <si>
    <t>c</t>
  </si>
  <si>
    <t>beton</t>
  </si>
  <si>
    <t>obrubníky - viz pol. 113524: (0,1*0,25*76,9)*2,3=4,422 [A]</t>
  </si>
  <si>
    <t>11313</t>
  </si>
  <si>
    <t>ODSTRANĚNÍ KRYTU ZPEVNĚNÝCH PLOCH S ASFALTOVÝM POJIVEM</t>
  </si>
  <si>
    <t>úprava napojení křižovatek 
likvidace a odvoz živice v režii zhotovitele</t>
  </si>
  <si>
    <t>ulice Zborovská:35,3*0,09=3,177 [A] 
ulice na Královkách:35,10*0,09=3,159 [B] 
A+B=6,336 [C] 
dle samostaného výkazu výměr</t>
  </si>
  <si>
    <t>Položka zahrnuje veškerou manipulaci s vybouranou sutí a s vybouranými hmotami vč. uložení na skládku. Nezahrnuje poplatek za skládku,</t>
  </si>
  <si>
    <t>113327</t>
  </si>
  <si>
    <t>ODSTRAN PODKL ZPEVNĚNÝCH PLOCH Z KAMENIVA NESTMEL, ODVOZ DO 16KM</t>
  </si>
  <si>
    <t>úprava napojení křižovatek  
bourání podkladu ze štěrkodrti</t>
  </si>
  <si>
    <t>ulice Zborovská : 35,3*0,25=8,825 [A] 
ulice Na Královkách: 35,10*0,25=8,775 [C] 
A+C=17,600 [B] 
dle samostaného výkazu výměr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</si>
  <si>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</si>
  <si>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113337</t>
  </si>
  <si>
    <t>ODSTRAN PODKL ZPEVNĚNÝCH PLOCH S ASFALT POJIVEM, ODVOZ DO 16KM</t>
  </si>
  <si>
    <t>úprava napojení křižovatek 
podklad z obal.kameniva - odvoz a likvidace v režii zhotovilele</t>
  </si>
  <si>
    <t>ulice Zborovská : 35,3*0,07=2,471 [A] 
ulice Na Královkách: 35,10*0,07=2,457 [B] 
A+B=4,928 [C] 
dle samostaného výkazu výměr</t>
  </si>
  <si>
    <t>113347</t>
  </si>
  <si>
    <t>ODSTRAN PODKL ZPEVNĚNÝCH PLOCH S CEM POJIVEM, ODVOZ DO 16KM</t>
  </si>
  <si>
    <t>úprava napojení křižovatek</t>
  </si>
  <si>
    <t>ulice Zborovská : 35,3*0,15=5,295 [A] 
ulice Na Královkách: 35,10*0,15=5,265 [B] 
A+B=10,560 [C] 
dle samostaného výkazu výměr</t>
  </si>
  <si>
    <t>113524</t>
  </si>
  <si>
    <t>ODSTRANĚNÍ CHODNÍKOVÝCH A SILNIČNÍCH OBRUBNÍKŮ BETONOVÝCH, ODVOZ DO 5KM</t>
  </si>
  <si>
    <t>ulice Zborovská: 16,9=16,900 [A] 
ulice Bezručova čtvrť: 9,3=9,300 [B] 
ulice U stadionu: 16,6=16,600 [C] 
ulice Na Královkách: 34,1=34,100 [D] 
A+B+C+D=76,900 [E] 
dle samostaného výkazu výměr</t>
  </si>
  <si>
    <t>11372</t>
  </si>
  <si>
    <t>FRÉZOVÁNÍ ZPEVNĚNÝCH PLOCH ASFALTOVÝCH</t>
  </si>
  <si>
    <t>úprava napojení křižovatek 
odvoz a likvidace živice v režii zhotovitele</t>
  </si>
  <si>
    <t>ulice U stadionu : 57,3*0,1=5,730 [A] 
ulice Na zahrádkách : 117,90*0,1=11,790 [B] 
ulice Na Královkách : 100,70*0,1=10,070 [C] 
ulice Bezručova čtvrť: 51,9*0,1=5,190 [D] 
A+B+C+D=32,780 [E] 
dle samostaného výkazu výměr</t>
  </si>
  <si>
    <t>12911</t>
  </si>
  <si>
    <t>ČIŠTĚNÍ VOZOVEK OD NÁNOSU</t>
  </si>
  <si>
    <t>M2</t>
  </si>
  <si>
    <t>ulice U stadionu: 57,30=57,300 [A] 
ulice Na Zahrádkách: 117,90=117,900 [B] 
ulice Na Královkách: 100,70=100,700 [C] 
ulice Bezručova čtvrť:51,9=51,900 [D] 
A+B+C+D=327,800 [E] 
dle samostaného výkazu výměr</t>
  </si>
  <si>
    <t>Součástí položky je vodorovná a svislá doprava, přemístění, přeložení, manipulace s materiálem a uložení na skládku.  
 Nezahrnuje poplatek za skládku, který se vykazuje v položce 014102a</t>
  </si>
  <si>
    <t>11</t>
  </si>
  <si>
    <t>131737</t>
  </si>
  <si>
    <t>HLOUBENÍ JAM ZAPAŽ I NEPAŽ TŘ. I, ODVOZ DO 16KM</t>
  </si>
  <si>
    <t>úprava napojení křižovatek  
výkop pro výměnu podloží tl. 500 mm  
včetně odvozu na skládku do 15 km  
uložení zeminy na skládku viz pol. 17120, poplatky za skládku viz pol. 014102</t>
  </si>
  <si>
    <t>ulice Zborovská: 35,3*0,5=17,650 [A] 
dle samostaného výkazu výměr</t>
  </si>
  <si>
    <t>12</t>
  </si>
  <si>
    <t>zemina ukládaná z výkopů na skládku</t>
  </si>
  <si>
    <t>13</t>
  </si>
  <si>
    <t>17411</t>
  </si>
  <si>
    <t>ZÁSYP JAM A RÝH ZEMINOU SE ZHUTNĚNÍM</t>
  </si>
  <si>
    <t>úprava napojení křižovatek  
zásyp zeminou pod bývalé plochy komunikace, pod novými chodníky, pod plochami zeleně</t>
  </si>
  <si>
    <t>ulice Na Královkách: 22,50*0,25+12,6*0,35=10,035 [A] 
dle samostaného výkazu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</si>
  <si>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</si>
  <si>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</si>
  <si>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</si>
  <si>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ulice Zborovská: 72,5=72,500 [A] 
dle samostaného výkazu výměr</t>
  </si>
  <si>
    <t>položka zahrnuje úpravu pláně včetně vyrovnání výškových rozdílů. Míru zhutnění určuje projekt.</t>
  </si>
  <si>
    <t>Komunikace</t>
  </si>
  <si>
    <t>561431</t>
  </si>
  <si>
    <t>KAMENIVO ZPEVNĚNÉ CEMENTEM TŘ. I TL. DO 150MM</t>
  </si>
  <si>
    <t>ulice Zborovská: 72,50=72,500 [A] 
dle samostaného výkazu výměr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</si>
  <si>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</si>
  <si>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</si>
  <si>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</si>
  <si>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úprava napojení křižovatek 
výměna podloží ze ŠD 0-63 tl. 500 mm 
hutněno po vrstvách</t>
  </si>
  <si>
    <t>ulice Zborovská : 72,5*0,5=36,250 [A] 
dle samostaného výkazu výměr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</si>
  <si>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</si>
  <si>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</si>
  <si>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</si>
  <si>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572151</t>
  </si>
  <si>
    <t>INFILTRAČNÍ POSTŘIK ASFALTOVÝ DO 2,5KG/M2</t>
  </si>
  <si>
    <t>ulice Zborovská: 65,10=65,100 [A] 
dle samostaného výkazu výměr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</si>
  <si>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</si>
  <si>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</si>
  <si>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572213</t>
  </si>
  <si>
    <t>SPOJOVACÍ POSTŘIK Z EMULZE DO 0,5KG/M2</t>
  </si>
  <si>
    <t>úprava napojení křižovatek  
0,2 kg/m2 a 0,4 kg/m2</t>
  </si>
  <si>
    <t>ulice Zborovská: 2*65,10=130,200 [A] 
ulice Bezručova čtvrť:2* 51,9=103,800 [B] 
ulice U stadionu: 2*57,30=114,600 [C] 
ulice Na zahrádkách: 2*117,90=235,800 [D] 
ulice Na Královkách : 2*100,70=201,400 [E] 
A+B+C+D+E=785,800 [F] 
dle samostaného výkazu výměr</t>
  </si>
  <si>
    <t>20</t>
  </si>
  <si>
    <t>574A34</t>
  </si>
  <si>
    <t>ASFALTOVÝ BETON PRO OBRUSNÉ VRSTVY ACO 11+, 11S TL. 40MM</t>
  </si>
  <si>
    <t>úprava napojení křižovatek  
všechny plochy ACO 11+</t>
  </si>
  <si>
    <t>ulice Zborovská: 65,10=65,100 [A] 
ulice U stadionu: 57,30=57,300 [C] 
ulice Na zahrádkách: 117,90=117,900 [D] 
ulice Na Královkách : 100,70=100,700 [E] 
ulice Bezručova čtvrť:51,9=51,900 [B] 
A+C+D+E+B=392,900 [F] 
dle samostaného výkazu výměr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</si>
  <si>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</si>
  <si>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</si>
  <si>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574C46</t>
  </si>
  <si>
    <t>ASFALTOVÝ BETON PRO LOŽNÍ VRSTVY ACL 16+, 16S TL. 50MM</t>
  </si>
  <si>
    <t>ACL 16+</t>
  </si>
  <si>
    <t>22</t>
  </si>
  <si>
    <t>574C56</t>
  </si>
  <si>
    <t>ASFALTOVÝ BETON PRO LOŽNÍ VRSTVY ACL 16+, 16S TL. 60MM</t>
  </si>
  <si>
    <t>ulice Bezručova čtvrť: 51,9=51,900 [A] 
ulice U stadionu:57,3=57,300 [B] 
ulice Na zahrádkách: 117,6=117,600 [C] 
ulice Na Královkách : 100,70=100,700 [D] 
A+B+C+D=327,500 [E] 
dle samostaného výkazu výměr</t>
  </si>
  <si>
    <t>23</t>
  </si>
  <si>
    <t>574E66</t>
  </si>
  <si>
    <t>ASFALTOVÝ BETON PRO PODKLADNÍ VRSTVY ACP 16+, 16S TL. 70MM</t>
  </si>
  <si>
    <t>ACP 16+</t>
  </si>
  <si>
    <t>24</t>
  </si>
  <si>
    <t>58920</t>
  </si>
  <si>
    <t>VÝPLŇ SPAR MODIFIKOVANÝM ASFALTEM</t>
  </si>
  <si>
    <t>ulice Zborovská: 6,0+13,7=19,700 [A]+ spára na rozhraní sil.II-386 a MK 
ulice Bezručova čtvrť: 6,0+18,6=24,600 [B]+na rozhraní silnice II-386 a MK 
ulice U stadionu: 7,15+16,70=23,850 [C]+ na rozhraní silnice II-386 a Mk 
ulice Na zahrádkách: 5,0+22,6=27,600 [D]+ na rozhraní silnice II-386 a MK 
ulice Na Královkách : 6,0+20,3=26,300 [E] + na rozhraní silnice II-386 a MK 
A+B+C+D+E=122,050 [F]</t>
  </si>
  <si>
    <t>položka zahrnuje:  
- dodávku předepsaného materiálu  
- vyčištění a výplň spar tímto materiálem</t>
  </si>
  <si>
    <t>25</t>
  </si>
  <si>
    <t>87627</t>
  </si>
  <si>
    <t>CHRÁNIČKY Z TRUB PLASTOVÝCH DN DO 100MM</t>
  </si>
  <si>
    <t>ulice Zborovská: 3*10,0=30,000 [A]  2x10,0 m stávající IS + 1x10,0 rezervní 
dle samostaného výkazu výměr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</si>
  <si>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</si>
  <si>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26</t>
  </si>
  <si>
    <t>úprava napojení křižovatek  
žulové obrubníky, štípané, dodání a pokládka včetně betonového lože i boční betonové opěrky  
150/250/500</t>
  </si>
  <si>
    <t>ulice Bezručova čtvrť: 23,9=23,900 [A] 
ulice U stadionu: 16,6=16,600 [B] 
ulice Na zahrádkách: 36,10=36,100 [C] 
ulice na Královkách: 32,10=32,100 [D] 
ulice Zborovská: 24,6=24,600 [E] 
A+B+C+D+E=133,300 [F] 
dle samostaného výkazu výměr</t>
  </si>
  <si>
    <t>27</t>
  </si>
  <si>
    <t>91772</t>
  </si>
  <si>
    <t>OBRUBA Z DLAŽEBNÍCH KOSTEK DROBNÝCH</t>
  </si>
  <si>
    <t>úprava napojení křižovatek  
dvojřádek (přídlažba) z kostek žulových - doplnění linie obrubníků  
včetně betonového lože</t>
  </si>
  <si>
    <t>ulice Zborovská : 24,6=24,600 [A] 
ulice Bezručova čtvrť: 23,90=23,900 [B] 
ulice U stadionu: 16,6=16,600 [C] 
ulice Na zahrádkách: 36,10=36,100 [D] 
ulice Na Královkách: 32,10=32,100 [E] 
A+B+C+D+E=133,300 [F] 
dle samostaného výkazu výměr</t>
  </si>
  <si>
    <t>Položka zahrnuje:  
dodání a pokládku jedné řady dlažebních kostek o rozměrech předepsaných zadávací dokumentací  
betonové lože i boční betonovou opěrku.</t>
  </si>
  <si>
    <t>28</t>
  </si>
  <si>
    <t>919112</t>
  </si>
  <si>
    <t>ŘEZÁNÍ ASFALTOVÉHO KRYTU VOZOVEK TL DO 100MM</t>
  </si>
  <si>
    <t>úprava napojení křižovatek  
zařezání styčné hrany živičné vozovky</t>
  </si>
  <si>
    <t>ulice Zborovská:6,0=6,000 [A] 
ulice Bezručova čtvrť:6,0=6,000 [B] 
ulice U stadionu:7,15=7,150 [C] 
ulice Na zahrádkách: 41,10=41,100 [D] 
ulice na Královkách:43,40=43,400 [E] 
A+B+C+D+E=103,650 [F] 
dle samostaného výkazu výměr</t>
  </si>
  <si>
    <t>položka zahrnuje řezání vozovkové vrstvy v předepsané tloušťce, včetně spotřeby vody</t>
  </si>
  <si>
    <t>SO 124</t>
  </si>
  <si>
    <t>Parkovací pruh</t>
  </si>
  <si>
    <t>zemina z výkopů a odkopů (odečet na zásyp)- viz pol. 131737, 122737:(193,8+80,535-2,7)*2,0=543,270 [A]</t>
  </si>
  <si>
    <t>betonové dlaždice - viz pol. 113487:2,961*2,3=6,810 [A] 
betonové obrubníky - viz pol. 113524:9,5*0,1*0,25*2,3=0,546 [B] 
A+B=7,356 [C]</t>
  </si>
  <si>
    <t>113487</t>
  </si>
  <si>
    <t>ODSTRANĚNÍ KRYTU ZPEVNĚNÝCH PLOCH Z DLAŽDIC VČETNĚ PODKLADU, ODVOZ DO 16KM</t>
  </si>
  <si>
    <t>odvoz na skládku do 15 km</t>
  </si>
  <si>
    <t>bourání stáv. chodníku pro nový park. pruh vpravo km 0,8828-0,9528: 14,1*(0,06+0,15)=2,961 [A] 
dle samostaného výkazu výměr</t>
  </si>
  <si>
    <t>bourání stáv. chodníku pro nový park. pruh vpravo km 0,8828-0,9528: 9,5=9,500 [A] 
dle samostaného výkazu výměr</t>
  </si>
  <si>
    <t>121104</t>
  </si>
  <si>
    <t>SEJMUTÍ ORNICE NEBO LESNÍ PŮDY S ODVOZEM DO 5KM</t>
  </si>
  <si>
    <t>zemní práce pro nový parkovací pruh  
odvoz na skládku investora do 5 km</t>
  </si>
  <si>
    <t>vpravo km 0,88280-0,95280 :152,4m2*0,15=22,860 [A] 
vlevo km 1,119-1,196 : 230,1m2*0,1=23,010 [B] 
A+B=45,870 [C] 
dle samostaného výkazu výměr</t>
  </si>
  <si>
    <t>položka zahrnuje sejmutí ornice bez ohledu na tloušťku vrstvy a její vodorovnou dopravu  
nezahrnuje uložení na trvalou skládku</t>
  </si>
  <si>
    <t>122737</t>
  </si>
  <si>
    <t>ODKOPÁVKY A PROKOPÁVKY OBECNÉ TŘ. I, ODVOZ DO 16KM</t>
  </si>
  <si>
    <t>uložení zeminy na skládku do 15 km  
zemní práce - výkopy v zeleni  
uložení zeminy na skládku viz pol. 17120, poplatky za skládku viz pol. 014102</t>
  </si>
  <si>
    <t>vlevo km 1,119-1,196 : 230,1*0,35=80,535 [A] 
dle samostaného výkazu výměr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</si>
  <si>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</si>
  <si>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131731</t>
  </si>
  <si>
    <t>HLOUBENÍ JAM ZAPAŽ I NEPAŽ TŘ. I, ODVOZ DO 1KM</t>
  </si>
  <si>
    <t>výkopy s odvozem do 150 m  
zemní práce pro parkovací pruh - na zásyp prostoru po vybourané silnici - mezi novou komunikací a plochami náměstí</t>
  </si>
  <si>
    <t>vpravo km 0,88280-0,95280 :152,4*0,4=60,960 [A] 
bourání stáv. chodníku vpravo : 14,1*0,3=4,230 [B] 
A+B=65,190 [C] 
dle samostaného výkazu výměr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</si>
  <si>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</t>
  </si>
  <si>
    <t>zemní práce pro parkovací pruh  
odvoz zeminy na skládku do vzdálenosti 15 km  
uložení zeminy na skládku viz pol. 17120, poplatky za skládku viz pol. 014102</t>
  </si>
  <si>
    <t>vpravo km 0,88280-0,95280 : 
výkop pro silnice v tl. 500 mm-výměna podloží:166,5*0,5=83,250 [A] 
vlevo km 1,119-1,196- výkop pro silnice-výměna podloží: 221,1*0,5=110,550 [B] 
A+B=193,800 [C] 
dle samostaného výkazu výměr</t>
  </si>
  <si>
    <t>uložení zeminy na skládku</t>
  </si>
  <si>
    <t>zemina z výkopů - pol. 131737: 193,8-2,7=191,100 [A] 
zemina z odkopávek- pol. 122737: 80,535=80,535 [B] 
A+B=271,635 [C] 
dle samostaného výkazu výměr</t>
  </si>
  <si>
    <t>ostrůvky zeleně</t>
  </si>
  <si>
    <t>9,0m2*0,3=2,700 [A] 
dle samostaného výkazu výměr</t>
  </si>
  <si>
    <t>vpravo km 0,8828-0,9528 : 166,5=166,500 [A] 
vlevo km1,119-1,196 : 221,10=221,100 [B] 
A+B=387,600 [C] 
dle samostaného výkazu výměr</t>
  </si>
  <si>
    <t>18232</t>
  </si>
  <si>
    <t>ROZPROSTŘENÍ ORNICE V ROVINĚ V TL DO 0,15M</t>
  </si>
  <si>
    <t>ostrůvky zeleně  
ohumusování v tl. 150 mm</t>
  </si>
  <si>
    <t>položka zahrnuje:  
nutné přemístění ornice z dočasných skládek vzdálených do 50m  
rozprostření ornice v předepsané tloušťce v rovině a ve svahu do 1:5</t>
  </si>
  <si>
    <t>výměna podloží - ŠD 0/63 tl. 500 mm</t>
  </si>
  <si>
    <t>vpravo km 0,8828-0,9528 : 166,5m2*0,5=83,250 [A] 
vlevo km 1,119-1,196 : 82,3m2*0,5=41,150 [B] 
A+B=124,400 [C] 
dle samostaného výkazu výměr</t>
  </si>
  <si>
    <t>56333</t>
  </si>
  <si>
    <t>VOZOVKOVÉ VRSTVY ZE ŠTĚRKODRTI TL. DO 150MM</t>
  </si>
  <si>
    <t>ŠD 0/32 tl. 150 mm</t>
  </si>
  <si>
    <t>parkovací pruh vpravo km 0,8828-0,9528 : 152,4=152,400 [A] 
parkovací pruh vlevo km 1,119-1,196 : 195,6=195,600 [B] 
A+B=348,000 [C] 
dle samostaného výkazu výměr</t>
  </si>
  <si>
    <t>56334</t>
  </si>
  <si>
    <t>VOZOVKOVÉ VRSTVY ZE ŠTĚRKODRTI TL. DO 200MM</t>
  </si>
  <si>
    <t>ŠD 32/63, tl. 180 mm</t>
  </si>
  <si>
    <t>parkovací pruh vpravo km 0,8828-0,9528 : 152,4=152,400 [A] 
parkovací pruh vlevo km 1,119-1,196 : 221,10=221,100 [B] 
A+B=373,500 [C] 
dle samostaného výkazu výměr</t>
  </si>
  <si>
    <t>582612</t>
  </si>
  <si>
    <t>KRYTY Z BETON DLAŽDIC SE ZÁMKEM ŠEDÝCH TL 80MM DO LOŽE Z KAM</t>
  </si>
  <si>
    <t>dodání dlažebního materiálu včetně lože a výplň spar (lože z ŠD fr. 4/8 tl. 40 mm)  
ZD  se širokou spárou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</si>
  <si>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</si>
  <si>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</si>
  <si>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702111</t>
  </si>
  <si>
    <t>KABELOVÝ ŽLAB ZEMNÍ VČETNĚ KRYTU SVĚTLÉ ŠÍŘKY DO 120 MM</t>
  </si>
  <si>
    <t>uložení stávajících babelů do TK žlabů</t>
  </si>
  <si>
    <t>chráničky vlevo km 1,119-1,196 - kabely VO a KT : 2*81,0=162,000 [A] 
dle samostaného výkazu výměr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</si>
  <si>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</si>
  <si>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rezervní chránička DN 100</t>
  </si>
  <si>
    <t>vlevo km 1,119-1,196: 2*81,0=162,000 [B]...1x uložení kabelů CETIN a 1x rezervní chránička 
dle samostaného výkazu výměr</t>
  </si>
  <si>
    <t>dodání a pokládka kamenných obrubníků o rozměrech předepsaných zadávací dokumentací  
vč. betonového lože i boční betonové opěrky C12/15:</t>
  </si>
  <si>
    <t>vlevo km 1,119-1,196 - obrubníky 150/250/1000: 84,6=84,600 [A] 
ostrůvky zeleně - obrubníky 150/250/1000: 16,2=16,200 [B] 
A+B=100,800 [C] 
dle samostaného výkazu výměr</t>
  </si>
  <si>
    <t>dodání a pokládka kamenných obrubníků o rozměrech předepsaných zadávací dokumentací  
vč. betonového lože i boční betonové opěrky</t>
  </si>
  <si>
    <t>vpravo km 0,882-0,9528 š 250 v 200 dl.1120 : 70,80=70,800 [A] 
dle samostaného výkazu výměr</t>
  </si>
  <si>
    <t>96688</t>
  </si>
  <si>
    <t>VYBOURÁNÍ VODOVODNÍCH REVIZNÍCH ŠACHET</t>
  </si>
  <si>
    <t>KUS</t>
  </si>
  <si>
    <t>kompletní bourací práce včetně nezbytného rozsahu zemních prací, manipulace s vybouranou sutí 
vybourání šachty v rámci stavby parkovacího pruhu 
odvoz a likvidace v režii zhotovitele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</si>
  <si>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</si>
  <si>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125</t>
  </si>
  <si>
    <t>Chodníky</t>
  </si>
  <si>
    <t>zemina - viz pol. 122737: 9,925*2,0=19,850 [A]</t>
  </si>
  <si>
    <t>beton. dlažba - viz pol. 113487: 78,603*2,3=180,787 [A] 
obrubníky - viz pol. 113524: (0,1*0,25*329,4)*2,3=18,941 [C] 
A+C=199,728 [B]</t>
  </si>
  <si>
    <t>11347</t>
  </si>
  <si>
    <t>ODSTRAN KRYTU ZPEVNĚNÝCH PLOCH Z DLAŽEB KOSTEK VČET PODKL</t>
  </si>
  <si>
    <t>km 1,019-1,284  
vybourání žulové kostky 100/100 - očištění a odvoz do 500 m pro použití na přídlažbu</t>
  </si>
  <si>
    <t>vpravo : 32,6*(0,1+0,15)=8,150 [A] 
dle samostaného výkazu výměr</t>
  </si>
  <si>
    <t>km 1,019-1,284  
stávající beton. chodníky včetně lože</t>
  </si>
  <si>
    <t>vpravo:69,60*(0,06+0,15)=14,616 [A] 
vlevo:304,7*(0,06+0,15)=63,987 [B] 
A+B=78,603 [C] 
dle samostaného výkazu výměr</t>
  </si>
  <si>
    <t>km 1,019-1,284  
vybourání stáv. obrubníků 100/250/1000 včetně bet. lože  
odvoz do 15 km, uložení na skládku suti, poplatek viz pol. 014102</t>
  </si>
  <si>
    <t>vpravo: 88,3=88,300 [A] 
vlevo: 241,1=241,100 [B] 
A+B=329,400 [C] 
dle samostaného výkazu výměr</t>
  </si>
  <si>
    <t>km 1,019-1,284 vpravo  
pro nový chodník  
včetně odvozu na skládku do 15 km  
uložení zeminy na skládku viz pol. 17120, poplatky za skládku viz pol. 014102</t>
  </si>
  <si>
    <t>48,50m2*0,25=12,125 [A] 
dle samostaného výkazu výměr</t>
  </si>
  <si>
    <t>zemina ukládaná z odkopávek na skládku</t>
  </si>
  <si>
    <t>dle samostaného výkazu výměr 
12,125-2,2=9,925 [A] 
(2,2 m3 použito v SO 126,1 k zásypu pod plochami zeleně na ostrůvcích)</t>
  </si>
  <si>
    <t>km 1,019-1,284  
nový stav</t>
  </si>
  <si>
    <t>vpravo: 284,30=284,300 [A] 
vlevo: 375,5=375,500 [B] 
A+B=659,800 [C] 
dle samostaného výkazu výměr</t>
  </si>
  <si>
    <t>km 1,019-1,284  
nový stav  
podklad dlažby šd 16/32 tl. 150 mm</t>
  </si>
  <si>
    <t>vpravo: 184,30=184,300 [A] 
vlevo: 375,50=375,500 [B] 
A+B=559,800 [C] 
dle samostaného výkazu výměr</t>
  </si>
  <si>
    <t>582611</t>
  </si>
  <si>
    <t>KRYTY Z BETON DLAŽDIC SE ZÁMKEM ŠEDÝCH TL 60MM DO LOŽE Z KAM</t>
  </si>
  <si>
    <t>km 1,019-1,284  
nový stav  
dodání dlažebního materiálu včetně lože a výplň spar (lože z ŠD fr. 4/8 tl. 40 mm)  
zámková dlažba 200/200 mm</t>
  </si>
  <si>
    <t>vpravo: 169,5=169,500 [A] 
vlevo: 360,50=360,500 [B] 
A+B=530,000 [C] 
dle samostaného výkazu výměr</t>
  </si>
  <si>
    <t>582614</t>
  </si>
  <si>
    <t>KRYTY Z BETON DLAŽDIC SE ZÁMKEM BAREV TL 60MM DO LOŽE Z KAM</t>
  </si>
  <si>
    <t>nástupiště  
dodání a uložení dlažby včetně materiálu pro lože a výplň spar  
barva červená, 200/200 mm  
(lože ze ŠD fr. 4/8 tl. 40 mm)</t>
  </si>
  <si>
    <t>58261A</t>
  </si>
  <si>
    <t>KRYTY Z BETON DLAŽDIC SE ZÁMKEM BAREV RELIÉF TL 60MM DO LOŽE Z KAM</t>
  </si>
  <si>
    <t>km 1,019-1,284  
nový stav a nástupiště  
dodání dlažebního materiálu včetně lože a výplň spar (lože z ŠD fr. 4/8 tl. 40 mm)  
barva červená, 200/200 mm</t>
  </si>
  <si>
    <t>vpravo: 7,30=7,300 [A] 
vlevo: 15,0=15,000 [B] 
nástupiště: 1,2=1,200 [C] 
A+B+C=23,500 [D] 
dle samostaného výkazu výměr</t>
  </si>
  <si>
    <t>917223</t>
  </si>
  <si>
    <t>SILNIČNÍ A CHODNÍKOVÉ OBRUBY Z BETONOVÝCH OBRUBNÍKŮ ŠÍŘ 100MM</t>
  </si>
  <si>
    <t>km 1,019-1,284  
nový stav  
betonový obrubník chodníkový 100/250/1000 - dodání a pokládka včetně beton. lože i boční beton. opěrky (C12/15)</t>
  </si>
  <si>
    <t>vlevo: 121,90=121,900 [A] 
vpravo: 223,6=223,600 [B] 
A+B=345,500 [C] 
dle samostaného výkazu výměr</t>
  </si>
  <si>
    <t>Položka zahrnuje:  
dodání a pokládku betonových obrubníků o rozměrech předepsaných zadávací dokumentací  
betonové lože i boční betonovou opěrku.</t>
  </si>
  <si>
    <t>SO 126.2</t>
  </si>
  <si>
    <t>Přechody pro pěší - nový</t>
  </si>
  <si>
    <t>zásyp pod plochami zeleně na ostrůvcích</t>
  </si>
  <si>
    <t>ostrůvek v km 0,87420:5,12=5,120 [A] 
dle samostaného výkazu výměr</t>
  </si>
  <si>
    <t>chodník na ostrůvku v km 0,87420:8,0=8,000 [A] 
dle samostaného výkazu výměr</t>
  </si>
  <si>
    <t>18130</t>
  </si>
  <si>
    <t>ÚPRAVA PLÁNĚ BEZ ZHUTNĚNÍ</t>
  </si>
  <si>
    <t>úprava pláně bez zhutnění na plochách zeleně  na ostrůvcích</t>
  </si>
  <si>
    <t>ostrůvek v km 0,87420: 12,8=12,800 [A] 
dle samostaného výkazu výměr</t>
  </si>
  <si>
    <t>položka zahrnuje úpravu pláně včetně vyrovnání výškových rozdílů</t>
  </si>
  <si>
    <t>ostrůvek v km 0,87420:12,8 =12,800 [A] 
dle samostaného výkazu výměr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</si>
  <si>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</si>
  <si>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</si>
  <si>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</si>
  <si>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podklad ze ŠD fr. 16/32 tl. 150 mm</t>
  </si>
  <si>
    <t>chodník na ostrůvku v km 0,87420:8,0=8,000 [B] 
dle samostaného výkazu výměr</t>
  </si>
  <si>
    <t>dodání dlažebního materiálu včetně lože a výplň spar (lože z ŠD fr. 4/8 tl. 40 mm)</t>
  </si>
  <si>
    <t>chodník na ostrůvku v km 0,87420: 3,84=3,840 [A] 
dle samostaného výkazu výměr</t>
  </si>
  <si>
    <t>signální pás - slepecká dlažba barva červená  
dodání dlažebního materiálu včetně lože a výplň spar (lože z ŠD fr. 4/8 tl. 40 mm)</t>
  </si>
  <si>
    <t>chodník na ostrůvku v km 0,87420: 4,16=4,160 [A] 
dle samostaného výkazu výměr</t>
  </si>
  <si>
    <t>914111</t>
  </si>
  <si>
    <t>DOPRAVNÍ ZNAČKY ZÁKLADNÍ VELIKOSTI OCELOVÉ NEREFLEXNÍ - DOD A MONTÁŽ</t>
  </si>
  <si>
    <t>-dodávka a montáž značek v požadovaném provedení</t>
  </si>
  <si>
    <t>ostrůvek v km 0,87420:4=4,000 [A]....C4a -2ks+ Z4e - 2ks 
dle samostaného výkazu výměr</t>
  </si>
  <si>
    <t>položka zahrnuje:  
- dodávku a montáž značek v požadovaném provedení</t>
  </si>
  <si>
    <t>914921</t>
  </si>
  <si>
    <t>SLOUPKY A STOJKY DOPRAVNÍCH ZNAČEK Z OCEL TRUBEK DO PATKY - DODÁVKA A MONTÁŽ</t>
  </si>
  <si>
    <t>svislé dopravní značení</t>
  </si>
  <si>
    <t>ostrůvek v km 0,87420:2=2,000 [A] 
dle samostaného výkazu výměr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</si>
  <si>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</si>
  <si>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</si>
  <si>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</si>
  <si>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dodání a pokládka včetně předznačení (barva bílá)  
obnova vodorovného dopravního značení  
přechody pro pěší V7</t>
  </si>
  <si>
    <t>ostrůvek v km 0,87420:28,0m*0,5=14,000 [A] 
vodící pásy přechodu : 1*7,0m*0,004*2*3=0,168 [C]... přechody dl. 7,0m, 2 pruhy ze 3 pásků š 4mm a výšky 3mm 
A+C=14,168 [B] 
dle samostaného výkazu výměr</t>
  </si>
  <si>
    <t>položka zahrnuje:  
- dodání a pokládku nátěrového materiálu (měří se pouze natíraná plocha)  
- předznačení a reflexní úpravu</t>
  </si>
  <si>
    <t>silniční obrubníky žulové - 150/250/500, včetně lože z betonu C12/15  
včetně betonového lože i boční betonové opěrky</t>
  </si>
  <si>
    <t>ostrůvek na přechodu pro pěší v km 0,87420: 31,4=31,400 [A] 
dle samostaného výkazu výměr</t>
  </si>
  <si>
    <t>SO 821</t>
  </si>
  <si>
    <t>Terénní a sadové úpravy</t>
  </si>
  <si>
    <t>111204</t>
  </si>
  <si>
    <t>ODSTRANĚNÍ KŘOVIN S ODVOZEM DO 5KM</t>
  </si>
  <si>
    <t>odstranění stávajícího živého plotu v cca 1,5 m  
km 1,019-1,284</t>
  </si>
  <si>
    <t>vlevo : 78,0*1,0=78,000 [A] 
vpravo : 58,0*1,0=58,000 [B] 
A+B=136,000 [C] 
dle samostaného výkazu výměr</t>
  </si>
  <si>
    <t>odstranění křovin a stromů do průměru 100 mm  
doprava dřevin na předepsanou vzdálenost  
spálení na hromadách nebo štěpkování</t>
  </si>
  <si>
    <t>km 1,019-1,284:  
položka zahrnuje úpravu pláně včetně vyrovnání výškových rozdílů</t>
  </si>
  <si>
    <t>vlevo:186,90=186,900 [A] 
vpravo: 588,30=588,300 [B] 
A+B=775,200 [C] 
dle samostaného výkazu výměr</t>
  </si>
  <si>
    <t>km 1,019-1,284</t>
  </si>
  <si>
    <t>vlevo: 186,90=186,900 [A] 
vpravo : 588,30=588,300 [B] 
A+B=775,200 [C] 
dle samostaného výkazu výměr</t>
  </si>
  <si>
    <t>18242</t>
  </si>
  <si>
    <t>ZALOŽENÍ TRÁVNÍKU HYDROOSEVEM NA ORNICI</t>
  </si>
  <si>
    <t>Zahrnuje dodání předepsané travní směsi, hydroosev na ornici, zalévání, první pokosení, to vše bez ohledu na sklon terénu  
km 1,019-1,284</t>
  </si>
  <si>
    <t>vlevo: 186,90=186,900 [A] 
vpravo: 588,30=588,300 [B] 
A+B=775,200 [C] 
dle samostaného výkazu výměr</t>
  </si>
  <si>
    <t>Zahrnuje dodání předepsané travní směsi, hydroosev na ornici, zalévání, první pokosení, to vše bez ohledu na sklon terénu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</si>
</sst>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70</v>
      </c>
      <c s="23" t="s">
        <v>71</v>
      </c>
      <c s="18" t="s">
        <v>64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73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88</v>
      </c>
      <c s="5"/>
      <c s="14" t="s">
        <v>89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90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91</v>
      </c>
      <c s="18" t="s">
        <v>92</v>
      </c>
      <c s="24" t="s">
        <v>93</v>
      </c>
      <c s="25" t="s">
        <v>94</v>
      </c>
      <c s="26">
        <v>393.9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95</v>
      </c>
    </row>
    <row r="11" spans="1:5" ht="25.5">
      <c r="A11" s="30" t="s">
        <v>45</v>
      </c>
      <c r="E11" s="31" t="s">
        <v>96</v>
      </c>
    </row>
    <row r="12" spans="1:5" ht="51">
      <c r="A12" t="s">
        <v>46</v>
      </c>
      <c r="E12" s="29" t="s">
        <v>97</v>
      </c>
    </row>
    <row r="13" spans="1:16" ht="12.75">
      <c r="A13" s="18" t="s">
        <v>38</v>
      </c>
      <c s="23" t="s">
        <v>16</v>
      </c>
      <c s="23" t="s">
        <v>98</v>
      </c>
      <c s="18" t="s">
        <v>92</v>
      </c>
      <c s="24" t="s">
        <v>99</v>
      </c>
      <c s="25" t="s">
        <v>94</v>
      </c>
      <c s="26">
        <v>314.9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38.25">
      <c r="A14" s="28" t="s">
        <v>43</v>
      </c>
      <c r="E14" s="29" t="s">
        <v>100</v>
      </c>
    </row>
    <row r="15" spans="1:5" ht="25.5">
      <c r="A15" s="30" t="s">
        <v>45</v>
      </c>
      <c r="E15" s="31" t="s">
        <v>101</v>
      </c>
    </row>
    <row r="16" spans="1:5" ht="51">
      <c r="A16" t="s">
        <v>46</v>
      </c>
      <c r="E16" s="29" t="s">
        <v>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102</v>
      </c>
      <c s="32">
        <f>0+I8+I13+I34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102</v>
      </c>
      <c s="5"/>
      <c s="14" t="s">
        <v>103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104</v>
      </c>
      <c s="18" t="s">
        <v>105</v>
      </c>
      <c s="24" t="s">
        <v>106</v>
      </c>
      <c s="25" t="s">
        <v>107</v>
      </c>
      <c s="26">
        <v>61.6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108</v>
      </c>
    </row>
    <row r="11" spans="1:5" ht="12.75">
      <c r="A11" s="30" t="s">
        <v>45</v>
      </c>
      <c r="E11" s="31" t="s">
        <v>109</v>
      </c>
    </row>
    <row r="12" spans="1:5" ht="25.5">
      <c r="A12" t="s">
        <v>46</v>
      </c>
      <c r="E12" s="29" t="s">
        <v>110</v>
      </c>
    </row>
    <row r="13" spans="1:18" ht="12.75" customHeight="1">
      <c r="A13" s="5" t="s">
        <v>36</v>
      </c>
      <c s="5"/>
      <c s="35" t="s">
        <v>22</v>
      </c>
      <c s="5"/>
      <c s="21" t="s">
        <v>111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112</v>
      </c>
      <c s="18" t="s">
        <v>40</v>
      </c>
      <c s="24" t="s">
        <v>113</v>
      </c>
      <c s="25" t="s">
        <v>114</v>
      </c>
      <c s="26">
        <v>0.216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115</v>
      </c>
    </row>
    <row r="16" spans="1:5" ht="25.5">
      <c r="A16" s="30" t="s">
        <v>45</v>
      </c>
      <c r="E16" s="31" t="s">
        <v>116</v>
      </c>
    </row>
    <row r="17" spans="1:5" ht="25.5">
      <c r="A17" t="s">
        <v>46</v>
      </c>
      <c r="E17" s="29" t="s">
        <v>117</v>
      </c>
    </row>
    <row r="18" spans="1:16" ht="12.75">
      <c r="A18" s="18" t="s">
        <v>38</v>
      </c>
      <c s="23" t="s">
        <v>15</v>
      </c>
      <c s="23" t="s">
        <v>118</v>
      </c>
      <c s="18" t="s">
        <v>40</v>
      </c>
      <c s="24" t="s">
        <v>119</v>
      </c>
      <c s="25" t="s">
        <v>94</v>
      </c>
      <c s="26">
        <v>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120</v>
      </c>
    </row>
    <row r="20" spans="1:5" ht="25.5">
      <c r="A20" s="30" t="s">
        <v>45</v>
      </c>
      <c r="E20" s="31" t="s">
        <v>121</v>
      </c>
    </row>
    <row r="21" spans="1:5" ht="25.5">
      <c r="A21" t="s">
        <v>46</v>
      </c>
      <c r="E21" s="29" t="s">
        <v>117</v>
      </c>
    </row>
    <row r="22" spans="1:16" ht="12.75">
      <c r="A22" s="18" t="s">
        <v>38</v>
      </c>
      <c s="23" t="s">
        <v>26</v>
      </c>
      <c s="23" t="s">
        <v>122</v>
      </c>
      <c s="18" t="s">
        <v>40</v>
      </c>
      <c s="24" t="s">
        <v>123</v>
      </c>
      <c s="25" t="s">
        <v>114</v>
      </c>
      <c s="26">
        <v>220.5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124</v>
      </c>
    </row>
    <row r="24" spans="1:5" ht="63.75">
      <c r="A24" s="30" t="s">
        <v>45</v>
      </c>
      <c r="E24" s="31" t="s">
        <v>125</v>
      </c>
    </row>
    <row r="25" spans="1:5" ht="318.75">
      <c r="A25" t="s">
        <v>46</v>
      </c>
      <c r="E25" s="29" t="s">
        <v>126</v>
      </c>
    </row>
    <row r="26" spans="1:16" ht="12.75">
      <c r="A26" s="18" t="s">
        <v>38</v>
      </c>
      <c s="23" t="s">
        <v>28</v>
      </c>
      <c s="23" t="s">
        <v>127</v>
      </c>
      <c s="18" t="s">
        <v>40</v>
      </c>
      <c s="24" t="s">
        <v>128</v>
      </c>
      <c s="25" t="s">
        <v>114</v>
      </c>
      <c s="26">
        <v>30.8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129</v>
      </c>
    </row>
    <row r="28" spans="1:5" ht="12.75">
      <c r="A28" s="30" t="s">
        <v>45</v>
      </c>
      <c r="E28" s="31" t="s">
        <v>130</v>
      </c>
    </row>
    <row r="29" spans="1:5" ht="191.25">
      <c r="A29" t="s">
        <v>46</v>
      </c>
      <c r="E29" s="29" t="s">
        <v>131</v>
      </c>
    </row>
    <row r="30" spans="1:16" ht="12.75">
      <c r="A30" s="18" t="s">
        <v>38</v>
      </c>
      <c s="23" t="s">
        <v>30</v>
      </c>
      <c s="23" t="s">
        <v>132</v>
      </c>
      <c s="18" t="s">
        <v>40</v>
      </c>
      <c s="24" t="s">
        <v>133</v>
      </c>
      <c s="25" t="s">
        <v>114</v>
      </c>
      <c s="26">
        <v>189.7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134</v>
      </c>
    </row>
    <row r="32" spans="1:5" ht="25.5">
      <c r="A32" s="30" t="s">
        <v>45</v>
      </c>
      <c r="E32" s="31" t="s">
        <v>135</v>
      </c>
    </row>
    <row r="33" spans="1:5" ht="204">
      <c r="A33" t="s">
        <v>46</v>
      </c>
      <c r="E33" s="29" t="s">
        <v>136</v>
      </c>
    </row>
    <row r="34" spans="1:18" ht="12.75" customHeight="1">
      <c r="A34" s="5" t="s">
        <v>36</v>
      </c>
      <c s="5"/>
      <c s="35" t="s">
        <v>70</v>
      </c>
      <c s="5"/>
      <c s="21" t="s">
        <v>137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94</v>
      </c>
      <c s="26">
        <v>24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141</v>
      </c>
    </row>
    <row r="37" spans="1:5" ht="25.5">
      <c r="A37" s="30" t="s">
        <v>45</v>
      </c>
      <c r="E37" s="31" t="s">
        <v>142</v>
      </c>
    </row>
    <row r="38" spans="1:5" ht="255">
      <c r="A38" t="s">
        <v>46</v>
      </c>
      <c r="E38" s="29" t="s">
        <v>143</v>
      </c>
    </row>
    <row r="39" spans="1:16" ht="12.75">
      <c r="A39" s="18" t="s">
        <v>38</v>
      </c>
      <c s="23" t="s">
        <v>70</v>
      </c>
      <c s="23" t="s">
        <v>144</v>
      </c>
      <c s="18" t="s">
        <v>40</v>
      </c>
      <c s="24" t="s">
        <v>145</v>
      </c>
      <c s="25" t="s">
        <v>94</v>
      </c>
      <c s="26">
        <v>20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146</v>
      </c>
    </row>
    <row r="41" spans="1:5" ht="12.75">
      <c r="A41" s="30" t="s">
        <v>45</v>
      </c>
      <c r="E41" s="31" t="s">
        <v>147</v>
      </c>
    </row>
    <row r="42" spans="1:5" ht="255">
      <c r="A42" t="s">
        <v>46</v>
      </c>
      <c r="E42" s="29" t="s">
        <v>143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0+O8+O21+O66+O107+O112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148</v>
      </c>
      <c s="32">
        <f>0+I8+I21+I66+I107+I112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148</v>
      </c>
      <c s="5"/>
      <c s="14" t="s">
        <v>149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104</v>
      </c>
      <c s="18" t="s">
        <v>105</v>
      </c>
      <c s="24" t="s">
        <v>106</v>
      </c>
      <c s="25" t="s">
        <v>107</v>
      </c>
      <c s="26">
        <v>21.856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108</v>
      </c>
    </row>
    <row r="11" spans="1:5" ht="38.25">
      <c r="A11" s="30" t="s">
        <v>45</v>
      </c>
      <c r="E11" s="31" t="s">
        <v>150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104</v>
      </c>
      <c s="18" t="s">
        <v>151</v>
      </c>
      <c s="24" t="s">
        <v>106</v>
      </c>
      <c s="25" t="s">
        <v>107</v>
      </c>
      <c s="26">
        <v>65.824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152</v>
      </c>
    </row>
    <row r="15" spans="1:5" ht="38.25">
      <c r="A15" s="30" t="s">
        <v>45</v>
      </c>
      <c r="E15" s="31" t="s">
        <v>153</v>
      </c>
    </row>
    <row r="16" spans="1:5" ht="25.5">
      <c r="A16" t="s">
        <v>46</v>
      </c>
      <c r="E16" s="29" t="s">
        <v>110</v>
      </c>
    </row>
    <row r="17" spans="1:16" ht="12.75">
      <c r="A17" s="18" t="s">
        <v>38</v>
      </c>
      <c s="23" t="s">
        <v>15</v>
      </c>
      <c s="23" t="s">
        <v>104</v>
      </c>
      <c s="18" t="s">
        <v>154</v>
      </c>
      <c s="24" t="s">
        <v>106</v>
      </c>
      <c s="25" t="s">
        <v>107</v>
      </c>
      <c s="26">
        <v>4.422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155</v>
      </c>
    </row>
    <row r="19" spans="1:5" ht="12.75">
      <c r="A19" s="30" t="s">
        <v>45</v>
      </c>
      <c r="E19" s="31" t="s">
        <v>156</v>
      </c>
    </row>
    <row r="20" spans="1:5" ht="25.5">
      <c r="A20" t="s">
        <v>46</v>
      </c>
      <c r="E20" s="29" t="s">
        <v>110</v>
      </c>
    </row>
    <row r="21" spans="1:18" ht="12.75" customHeight="1">
      <c r="A21" s="5" t="s">
        <v>36</v>
      </c>
      <c s="5"/>
      <c s="35" t="s">
        <v>22</v>
      </c>
      <c s="5"/>
      <c s="21" t="s">
        <v>111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8" t="s">
        <v>38</v>
      </c>
      <c s="23" t="s">
        <v>26</v>
      </c>
      <c s="23" t="s">
        <v>157</v>
      </c>
      <c s="18" t="s">
        <v>40</v>
      </c>
      <c s="24" t="s">
        <v>158</v>
      </c>
      <c s="25" t="s">
        <v>114</v>
      </c>
      <c s="26">
        <v>6.336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159</v>
      </c>
    </row>
    <row r="24" spans="1:5" ht="51">
      <c r="A24" s="30" t="s">
        <v>45</v>
      </c>
      <c r="E24" s="31" t="s">
        <v>160</v>
      </c>
    </row>
    <row r="25" spans="1:5" ht="25.5">
      <c r="A25" t="s">
        <v>46</v>
      </c>
      <c r="E25" s="29" t="s">
        <v>161</v>
      </c>
    </row>
    <row r="26" spans="1:16" ht="25.5">
      <c r="A26" s="18" t="s">
        <v>38</v>
      </c>
      <c s="23" t="s">
        <v>28</v>
      </c>
      <c s="23" t="s">
        <v>162</v>
      </c>
      <c s="18" t="s">
        <v>40</v>
      </c>
      <c s="24" t="s">
        <v>163</v>
      </c>
      <c s="25" t="s">
        <v>114</v>
      </c>
      <c s="26">
        <v>17.6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164</v>
      </c>
    </row>
    <row r="28" spans="1:5" ht="51">
      <c r="A28" s="30" t="s">
        <v>45</v>
      </c>
      <c r="E28" s="31" t="s">
        <v>165</v>
      </c>
    </row>
    <row r="29" spans="1:5" ht="63.75">
      <c r="A29" t="s">
        <v>46</v>
      </c>
      <c r="E29" s="29" t="s">
        <v>166</v>
      </c>
    </row>
    <row r="30" spans="1:16" ht="25.5">
      <c r="A30" s="18" t="s">
        <v>38</v>
      </c>
      <c s="23" t="s">
        <v>30</v>
      </c>
      <c s="23" t="s">
        <v>167</v>
      </c>
      <c s="18" t="s">
        <v>40</v>
      </c>
      <c s="24" t="s">
        <v>168</v>
      </c>
      <c s="25" t="s">
        <v>114</v>
      </c>
      <c s="26">
        <v>4.928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169</v>
      </c>
    </row>
    <row r="32" spans="1:5" ht="51">
      <c r="A32" s="30" t="s">
        <v>45</v>
      </c>
      <c r="E32" s="31" t="s">
        <v>170</v>
      </c>
    </row>
    <row r="33" spans="1:5" ht="25.5">
      <c r="A33" t="s">
        <v>46</v>
      </c>
      <c r="E33" s="29" t="s">
        <v>117</v>
      </c>
    </row>
    <row r="34" spans="1:16" ht="12.75">
      <c r="A34" s="18" t="s">
        <v>38</v>
      </c>
      <c s="23" t="s">
        <v>138</v>
      </c>
      <c s="23" t="s">
        <v>171</v>
      </c>
      <c s="18" t="s">
        <v>40</v>
      </c>
      <c s="24" t="s">
        <v>172</v>
      </c>
      <c s="25" t="s">
        <v>114</v>
      </c>
      <c s="26">
        <v>10.56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173</v>
      </c>
    </row>
    <row r="36" spans="1:5" ht="51">
      <c r="A36" s="30" t="s">
        <v>45</v>
      </c>
      <c r="E36" s="31" t="s">
        <v>174</v>
      </c>
    </row>
    <row r="37" spans="1:5" ht="63.75">
      <c r="A37" t="s">
        <v>46</v>
      </c>
      <c r="E37" s="29" t="s">
        <v>166</v>
      </c>
    </row>
    <row r="38" spans="1:16" ht="25.5">
      <c r="A38" s="18" t="s">
        <v>38</v>
      </c>
      <c s="23" t="s">
        <v>70</v>
      </c>
      <c s="23" t="s">
        <v>175</v>
      </c>
      <c s="18" t="s">
        <v>40</v>
      </c>
      <c s="24" t="s">
        <v>176</v>
      </c>
      <c s="25" t="s">
        <v>94</v>
      </c>
      <c s="26">
        <v>76.9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173</v>
      </c>
    </row>
    <row r="40" spans="1:5" ht="76.5">
      <c r="A40" s="30" t="s">
        <v>45</v>
      </c>
      <c r="E40" s="31" t="s">
        <v>177</v>
      </c>
    </row>
    <row r="41" spans="1:5" ht="25.5">
      <c r="A41" t="s">
        <v>46</v>
      </c>
      <c r="E41" s="29" t="s">
        <v>161</v>
      </c>
    </row>
    <row r="42" spans="1:16" ht="12.75">
      <c r="A42" s="18" t="s">
        <v>38</v>
      </c>
      <c s="23" t="s">
        <v>33</v>
      </c>
      <c s="23" t="s">
        <v>178</v>
      </c>
      <c s="18" t="s">
        <v>40</v>
      </c>
      <c s="24" t="s">
        <v>179</v>
      </c>
      <c s="25" t="s">
        <v>114</v>
      </c>
      <c s="26">
        <v>32.78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180</v>
      </c>
    </row>
    <row r="44" spans="1:5" ht="76.5">
      <c r="A44" s="30" t="s">
        <v>45</v>
      </c>
      <c r="E44" s="31" t="s">
        <v>181</v>
      </c>
    </row>
    <row r="45" spans="1:5" ht="25.5">
      <c r="A45" t="s">
        <v>46</v>
      </c>
      <c r="E45" s="29" t="s">
        <v>117</v>
      </c>
    </row>
    <row r="46" spans="1:16" ht="12.75">
      <c r="A46" s="18" t="s">
        <v>38</v>
      </c>
      <c s="23" t="s">
        <v>35</v>
      </c>
      <c s="23" t="s">
        <v>182</v>
      </c>
      <c s="18" t="s">
        <v>40</v>
      </c>
      <c s="24" t="s">
        <v>183</v>
      </c>
      <c s="25" t="s">
        <v>184</v>
      </c>
      <c s="26">
        <v>327.8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173</v>
      </c>
    </row>
    <row r="48" spans="1:5" ht="76.5">
      <c r="A48" s="30" t="s">
        <v>45</v>
      </c>
      <c r="E48" s="31" t="s">
        <v>185</v>
      </c>
    </row>
    <row r="49" spans="1:5" ht="38.25">
      <c r="A49" t="s">
        <v>46</v>
      </c>
      <c r="E49" s="29" t="s">
        <v>186</v>
      </c>
    </row>
    <row r="50" spans="1:16" ht="12.75">
      <c r="A50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114</v>
      </c>
      <c s="26">
        <v>17.65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51">
      <c r="A51" s="28" t="s">
        <v>43</v>
      </c>
      <c r="E51" s="29" t="s">
        <v>190</v>
      </c>
    </row>
    <row r="52" spans="1:5" ht="25.5">
      <c r="A52" s="30" t="s">
        <v>45</v>
      </c>
      <c r="E52" s="31" t="s">
        <v>191</v>
      </c>
    </row>
    <row r="53" spans="1:5" ht="318.75">
      <c r="A53" t="s">
        <v>46</v>
      </c>
      <c r="E53" s="29" t="s">
        <v>126</v>
      </c>
    </row>
    <row r="54" spans="1:16" ht="12.75">
      <c r="A54" s="18" t="s">
        <v>38</v>
      </c>
      <c s="23" t="s">
        <v>192</v>
      </c>
      <c s="23" t="s">
        <v>127</v>
      </c>
      <c s="18" t="s">
        <v>40</v>
      </c>
      <c s="24" t="s">
        <v>128</v>
      </c>
      <c s="25" t="s">
        <v>114</v>
      </c>
      <c s="26">
        <v>17.65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193</v>
      </c>
    </row>
    <row r="56" spans="1:5" ht="12.75">
      <c r="A56" s="30" t="s">
        <v>45</v>
      </c>
      <c r="E56" s="31" t="s">
        <v>147</v>
      </c>
    </row>
    <row r="57" spans="1:5" ht="191.25">
      <c r="A57" t="s">
        <v>46</v>
      </c>
      <c r="E57" s="29" t="s">
        <v>131</v>
      </c>
    </row>
    <row r="58" spans="1:16" ht="12.75">
      <c r="A58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114</v>
      </c>
      <c s="26">
        <v>10.035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197</v>
      </c>
    </row>
    <row r="60" spans="1:5" ht="25.5">
      <c r="A60" s="30" t="s">
        <v>45</v>
      </c>
      <c r="E60" s="31" t="s">
        <v>198</v>
      </c>
    </row>
    <row r="61" spans="1:5" ht="229.5">
      <c r="A61" t="s">
        <v>46</v>
      </c>
      <c r="E61" s="29" t="s">
        <v>199</v>
      </c>
    </row>
    <row r="62" spans="1:16" ht="12.75">
      <c r="A62" s="18" t="s">
        <v>38</v>
      </c>
      <c s="23" t="s">
        <v>73</v>
      </c>
      <c s="23" t="s">
        <v>200</v>
      </c>
      <c s="18" t="s">
        <v>40</v>
      </c>
      <c s="24" t="s">
        <v>201</v>
      </c>
      <c s="25" t="s">
        <v>184</v>
      </c>
      <c s="26">
        <v>72.5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173</v>
      </c>
    </row>
    <row r="64" spans="1:5" ht="25.5">
      <c r="A64" s="30" t="s">
        <v>45</v>
      </c>
      <c r="E64" s="31" t="s">
        <v>202</v>
      </c>
    </row>
    <row r="65" spans="1:5" ht="25.5">
      <c r="A65" t="s">
        <v>46</v>
      </c>
      <c r="E65" s="29" t="s">
        <v>203</v>
      </c>
    </row>
    <row r="66" spans="1:18" ht="12.75" customHeight="1">
      <c r="A66" s="5" t="s">
        <v>36</v>
      </c>
      <c s="5"/>
      <c s="35" t="s">
        <v>28</v>
      </c>
      <c s="5"/>
      <c s="21" t="s">
        <v>204</v>
      </c>
      <c s="5"/>
      <c s="5"/>
      <c s="5"/>
      <c s="36">
        <f>0+Q66</f>
      </c>
      <c r="O66">
        <f>0+R66</f>
      </c>
      <c r="Q66">
        <f>0+I67+I71+I75+I79+I83+I87+I91+I95+I99+I103</f>
      </c>
      <c>
        <f>0+O67+O71+O75+O79+O83+O87+O91+O95+O99+O103</f>
      </c>
    </row>
    <row r="67" spans="1:16" ht="12.75">
      <c r="A67" s="18" t="s">
        <v>38</v>
      </c>
      <c s="23" t="s">
        <v>76</v>
      </c>
      <c s="23" t="s">
        <v>205</v>
      </c>
      <c s="18" t="s">
        <v>40</v>
      </c>
      <c s="24" t="s">
        <v>206</v>
      </c>
      <c s="25" t="s">
        <v>184</v>
      </c>
      <c s="26">
        <v>72.5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173</v>
      </c>
    </row>
    <row r="69" spans="1:5" ht="25.5">
      <c r="A69" s="30" t="s">
        <v>45</v>
      </c>
      <c r="E69" s="31" t="s">
        <v>207</v>
      </c>
    </row>
    <row r="70" spans="1:5" ht="127.5">
      <c r="A70" t="s">
        <v>46</v>
      </c>
      <c r="E70" s="29" t="s">
        <v>208</v>
      </c>
    </row>
    <row r="71" spans="1:16" ht="12.75">
      <c r="A71" s="18" t="s">
        <v>38</v>
      </c>
      <c s="23" t="s">
        <v>79</v>
      </c>
      <c s="23" t="s">
        <v>209</v>
      </c>
      <c s="18" t="s">
        <v>40</v>
      </c>
      <c s="24" t="s">
        <v>210</v>
      </c>
      <c s="25" t="s">
        <v>114</v>
      </c>
      <c s="26">
        <v>36.25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63.75">
      <c r="A72" s="28" t="s">
        <v>43</v>
      </c>
      <c r="E72" s="29" t="s">
        <v>211</v>
      </c>
    </row>
    <row r="73" spans="1:5" ht="25.5">
      <c r="A73" s="30" t="s">
        <v>45</v>
      </c>
      <c r="E73" s="31" t="s">
        <v>212</v>
      </c>
    </row>
    <row r="74" spans="1:5" ht="51">
      <c r="A74" t="s">
        <v>46</v>
      </c>
      <c r="E74" s="29" t="s">
        <v>213</v>
      </c>
    </row>
    <row r="75" spans="1:16" ht="12.75">
      <c r="A75" s="18" t="s">
        <v>38</v>
      </c>
      <c s="23" t="s">
        <v>82</v>
      </c>
      <c s="23" t="s">
        <v>214</v>
      </c>
      <c s="18" t="s">
        <v>40</v>
      </c>
      <c s="24" t="s">
        <v>215</v>
      </c>
      <c s="25" t="s">
        <v>184</v>
      </c>
      <c s="26">
        <v>72.5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173</v>
      </c>
    </row>
    <row r="77" spans="1:5" ht="25.5">
      <c r="A77" s="30" t="s">
        <v>45</v>
      </c>
      <c r="E77" s="31" t="s">
        <v>202</v>
      </c>
    </row>
    <row r="78" spans="1:5" ht="51">
      <c r="A78" t="s">
        <v>46</v>
      </c>
      <c r="E78" s="29" t="s">
        <v>213</v>
      </c>
    </row>
    <row r="79" spans="1:16" ht="12.75">
      <c r="A79" s="18" t="s">
        <v>38</v>
      </c>
      <c s="23" t="s">
        <v>85</v>
      </c>
      <c s="23" t="s">
        <v>216</v>
      </c>
      <c s="18" t="s">
        <v>40</v>
      </c>
      <c s="24" t="s">
        <v>217</v>
      </c>
      <c s="25" t="s">
        <v>184</v>
      </c>
      <c s="26">
        <v>65.1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173</v>
      </c>
    </row>
    <row r="81" spans="1:5" ht="25.5">
      <c r="A81" s="30" t="s">
        <v>45</v>
      </c>
      <c r="E81" s="31" t="s">
        <v>218</v>
      </c>
    </row>
    <row r="82" spans="1:5" ht="51">
      <c r="A82" t="s">
        <v>46</v>
      </c>
      <c r="E82" s="29" t="s">
        <v>219</v>
      </c>
    </row>
    <row r="83" spans="1:16" ht="12.75">
      <c r="A83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184</v>
      </c>
      <c s="26">
        <v>785.8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38.25">
      <c r="A84" s="28" t="s">
        <v>43</v>
      </c>
      <c r="E84" s="29" t="s">
        <v>223</v>
      </c>
    </row>
    <row r="85" spans="1:5" ht="89.25">
      <c r="A85" s="30" t="s">
        <v>45</v>
      </c>
      <c r="E85" s="31" t="s">
        <v>224</v>
      </c>
    </row>
    <row r="86" spans="1:5" ht="51">
      <c r="A86" t="s">
        <v>46</v>
      </c>
      <c r="E86" s="29" t="s">
        <v>219</v>
      </c>
    </row>
    <row r="87" spans="1:16" ht="12.75">
      <c r="A87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184</v>
      </c>
      <c s="26">
        <v>392.9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228</v>
      </c>
    </row>
    <row r="89" spans="1:5" ht="89.25">
      <c r="A89" s="30" t="s">
        <v>45</v>
      </c>
      <c r="E89" s="31" t="s">
        <v>229</v>
      </c>
    </row>
    <row r="90" spans="1:5" ht="140.25">
      <c r="A90" t="s">
        <v>46</v>
      </c>
      <c r="E90" s="29" t="s">
        <v>230</v>
      </c>
    </row>
    <row r="91" spans="1:16" ht="12.75">
      <c r="A91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184</v>
      </c>
      <c s="26">
        <v>65.1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234</v>
      </c>
    </row>
    <row r="93" spans="1:5" ht="25.5">
      <c r="A93" s="30" t="s">
        <v>45</v>
      </c>
      <c r="E93" s="31" t="s">
        <v>218</v>
      </c>
    </row>
    <row r="94" spans="1:5" ht="140.25">
      <c r="A94" t="s">
        <v>46</v>
      </c>
      <c r="E94" s="29" t="s">
        <v>230</v>
      </c>
    </row>
    <row r="95" spans="1:16" ht="12.75">
      <c r="A95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184</v>
      </c>
      <c s="26">
        <v>327.5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234</v>
      </c>
    </row>
    <row r="97" spans="1:5" ht="76.5">
      <c r="A97" s="30" t="s">
        <v>45</v>
      </c>
      <c r="E97" s="31" t="s">
        <v>238</v>
      </c>
    </row>
    <row r="98" spans="1:5" ht="140.25">
      <c r="A98" t="s">
        <v>46</v>
      </c>
      <c r="E98" s="29" t="s">
        <v>230</v>
      </c>
    </row>
    <row r="99" spans="1:16" ht="12.75">
      <c r="A99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184</v>
      </c>
      <c s="26">
        <v>65.1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242</v>
      </c>
    </row>
    <row r="101" spans="1:5" ht="25.5">
      <c r="A101" s="30" t="s">
        <v>45</v>
      </c>
      <c r="E101" s="31" t="s">
        <v>218</v>
      </c>
    </row>
    <row r="102" spans="1:5" ht="140.25">
      <c r="A102" t="s">
        <v>46</v>
      </c>
      <c r="E102" s="29" t="s">
        <v>230</v>
      </c>
    </row>
    <row r="103" spans="1:16" ht="12.75">
      <c r="A103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94</v>
      </c>
      <c s="26">
        <v>122.05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173</v>
      </c>
    </row>
    <row r="105" spans="1:5" ht="76.5">
      <c r="A105" s="30" t="s">
        <v>45</v>
      </c>
      <c r="E105" s="31" t="s">
        <v>246</v>
      </c>
    </row>
    <row r="106" spans="1:5" ht="38.25">
      <c r="A106" t="s">
        <v>46</v>
      </c>
      <c r="E106" s="29" t="s">
        <v>247</v>
      </c>
    </row>
    <row r="107" spans="1:18" ht="12.75" customHeight="1">
      <c r="A107" s="5" t="s">
        <v>36</v>
      </c>
      <c s="5"/>
      <c s="35" t="s">
        <v>70</v>
      </c>
      <c s="5"/>
      <c s="21" t="s">
        <v>137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12.75">
      <c r="A108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94</v>
      </c>
      <c s="26">
        <v>30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173</v>
      </c>
    </row>
    <row r="110" spans="1:5" ht="25.5">
      <c r="A110" s="30" t="s">
        <v>45</v>
      </c>
      <c r="E110" s="31" t="s">
        <v>251</v>
      </c>
    </row>
    <row r="111" spans="1:5" ht="242.25">
      <c r="A111" t="s">
        <v>46</v>
      </c>
      <c r="E111" s="29" t="s">
        <v>252</v>
      </c>
    </row>
    <row r="112" spans="1:18" ht="12.75" customHeight="1">
      <c r="A112" s="5" t="s">
        <v>36</v>
      </c>
      <c s="5"/>
      <c s="35" t="s">
        <v>33</v>
      </c>
      <c s="5"/>
      <c s="21" t="s">
        <v>90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38</v>
      </c>
      <c s="23" t="s">
        <v>253</v>
      </c>
      <c s="23" t="s">
        <v>91</v>
      </c>
      <c s="18" t="s">
        <v>40</v>
      </c>
      <c s="24" t="s">
        <v>93</v>
      </c>
      <c s="25" t="s">
        <v>94</v>
      </c>
      <c s="26">
        <v>133.3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76.5">
      <c r="A114" s="28" t="s">
        <v>43</v>
      </c>
      <c r="E114" s="29" t="s">
        <v>254</v>
      </c>
    </row>
    <row r="115" spans="1:5" ht="89.25">
      <c r="A115" s="30" t="s">
        <v>45</v>
      </c>
      <c r="E115" s="31" t="s">
        <v>255</v>
      </c>
    </row>
    <row r="116" spans="1:5" ht="51">
      <c r="A116" t="s">
        <v>46</v>
      </c>
      <c r="E116" s="29" t="s">
        <v>97</v>
      </c>
    </row>
    <row r="117" spans="1:16" ht="12.75">
      <c r="A117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94</v>
      </c>
      <c s="26">
        <v>133.3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51">
      <c r="A118" s="28" t="s">
        <v>43</v>
      </c>
      <c r="E118" s="29" t="s">
        <v>259</v>
      </c>
    </row>
    <row r="119" spans="1:5" ht="89.25">
      <c r="A119" s="30" t="s">
        <v>45</v>
      </c>
      <c r="E119" s="31" t="s">
        <v>260</v>
      </c>
    </row>
    <row r="120" spans="1:5" ht="51">
      <c r="A120" t="s">
        <v>46</v>
      </c>
      <c r="E120" s="29" t="s">
        <v>261</v>
      </c>
    </row>
    <row r="121" spans="1:16" ht="12.75">
      <c r="A121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94</v>
      </c>
      <c s="26">
        <v>103.65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265</v>
      </c>
    </row>
    <row r="123" spans="1:5" ht="102">
      <c r="A123" s="30" t="s">
        <v>45</v>
      </c>
      <c r="E123" s="31" t="s">
        <v>266</v>
      </c>
    </row>
    <row r="124" spans="1:5" ht="25.5">
      <c r="A124" t="s">
        <v>46</v>
      </c>
      <c r="E124" s="29" t="s">
        <v>267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0+O8+O17+O58+O75+O80+O85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268</v>
      </c>
      <c s="32">
        <f>0+I8+I17+I58+I75+I80+I85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268</v>
      </c>
      <c s="5"/>
      <c s="14" t="s">
        <v>269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104</v>
      </c>
      <c s="18" t="s">
        <v>105</v>
      </c>
      <c s="24" t="s">
        <v>106</v>
      </c>
      <c s="25" t="s">
        <v>107</v>
      </c>
      <c s="26">
        <v>543.27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108</v>
      </c>
    </row>
    <row r="11" spans="1:5" ht="25.5">
      <c r="A11" s="30" t="s">
        <v>45</v>
      </c>
      <c r="E11" s="31" t="s">
        <v>270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104</v>
      </c>
      <c s="18" t="s">
        <v>154</v>
      </c>
      <c s="24" t="s">
        <v>106</v>
      </c>
      <c s="25" t="s">
        <v>107</v>
      </c>
      <c s="26">
        <v>7.356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155</v>
      </c>
    </row>
    <row r="15" spans="1:5" ht="38.25">
      <c r="A15" s="30" t="s">
        <v>45</v>
      </c>
      <c r="E15" s="31" t="s">
        <v>271</v>
      </c>
    </row>
    <row r="16" spans="1:5" ht="25.5">
      <c r="A16" t="s">
        <v>46</v>
      </c>
      <c r="E16" s="29" t="s">
        <v>110</v>
      </c>
    </row>
    <row r="17" spans="1:18" ht="12.75" customHeight="1">
      <c r="A17" s="5" t="s">
        <v>36</v>
      </c>
      <c s="5"/>
      <c s="35" t="s">
        <v>22</v>
      </c>
      <c s="5"/>
      <c s="21" t="s">
        <v>111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18" t="s">
        <v>38</v>
      </c>
      <c s="23" t="s">
        <v>15</v>
      </c>
      <c s="23" t="s">
        <v>272</v>
      </c>
      <c s="18" t="s">
        <v>40</v>
      </c>
      <c s="24" t="s">
        <v>273</v>
      </c>
      <c s="25" t="s">
        <v>114</v>
      </c>
      <c s="26">
        <v>2.961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274</v>
      </c>
    </row>
    <row r="20" spans="1:5" ht="38.25">
      <c r="A20" s="30" t="s">
        <v>45</v>
      </c>
      <c r="E20" s="31" t="s">
        <v>275</v>
      </c>
    </row>
    <row r="21" spans="1:5" ht="63.75">
      <c r="A21" t="s">
        <v>46</v>
      </c>
      <c r="E21" s="29" t="s">
        <v>166</v>
      </c>
    </row>
    <row r="22" spans="1:16" ht="25.5">
      <c r="A22" s="18" t="s">
        <v>38</v>
      </c>
      <c s="23" t="s">
        <v>26</v>
      </c>
      <c s="23" t="s">
        <v>175</v>
      </c>
      <c s="18" t="s">
        <v>40</v>
      </c>
      <c s="24" t="s">
        <v>176</v>
      </c>
      <c s="25" t="s">
        <v>94</v>
      </c>
      <c s="26">
        <v>9.5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274</v>
      </c>
    </row>
    <row r="24" spans="1:5" ht="25.5">
      <c r="A24" s="30" t="s">
        <v>45</v>
      </c>
      <c r="E24" s="31" t="s">
        <v>276</v>
      </c>
    </row>
    <row r="25" spans="1:5" ht="63.75">
      <c r="A25" t="s">
        <v>46</v>
      </c>
      <c r="E25" s="29" t="s">
        <v>166</v>
      </c>
    </row>
    <row r="26" spans="1:16" ht="12.75">
      <c r="A26" s="18" t="s">
        <v>38</v>
      </c>
      <c s="23" t="s">
        <v>28</v>
      </c>
      <c s="23" t="s">
        <v>277</v>
      </c>
      <c s="18" t="s">
        <v>40</v>
      </c>
      <c s="24" t="s">
        <v>278</v>
      </c>
      <c s="25" t="s">
        <v>114</v>
      </c>
      <c s="26">
        <v>45.87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279</v>
      </c>
    </row>
    <row r="28" spans="1:5" ht="51">
      <c r="A28" s="30" t="s">
        <v>45</v>
      </c>
      <c r="E28" s="31" t="s">
        <v>280</v>
      </c>
    </row>
    <row r="29" spans="1:5" ht="38.25">
      <c r="A29" t="s">
        <v>46</v>
      </c>
      <c r="E29" s="29" t="s">
        <v>281</v>
      </c>
    </row>
    <row r="30" spans="1:16" ht="12.75">
      <c r="A30" s="18" t="s">
        <v>38</v>
      </c>
      <c s="23" t="s">
        <v>30</v>
      </c>
      <c s="23" t="s">
        <v>282</v>
      </c>
      <c s="18" t="s">
        <v>40</v>
      </c>
      <c s="24" t="s">
        <v>283</v>
      </c>
      <c s="25" t="s">
        <v>114</v>
      </c>
      <c s="26">
        <v>80.535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284</v>
      </c>
    </row>
    <row r="32" spans="1:5" ht="25.5">
      <c r="A32" s="30" t="s">
        <v>45</v>
      </c>
      <c r="E32" s="31" t="s">
        <v>285</v>
      </c>
    </row>
    <row r="33" spans="1:5" ht="369.75">
      <c r="A33" t="s">
        <v>46</v>
      </c>
      <c r="E33" s="29" t="s">
        <v>286</v>
      </c>
    </row>
    <row r="34" spans="1:16" ht="12.75">
      <c r="A34" s="18" t="s">
        <v>38</v>
      </c>
      <c s="23" t="s">
        <v>138</v>
      </c>
      <c s="23" t="s">
        <v>287</v>
      </c>
      <c s="18" t="s">
        <v>40</v>
      </c>
      <c s="24" t="s">
        <v>288</v>
      </c>
      <c s="25" t="s">
        <v>114</v>
      </c>
      <c s="26">
        <v>65.19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289</v>
      </c>
    </row>
    <row r="36" spans="1:5" ht="51">
      <c r="A36" s="30" t="s">
        <v>45</v>
      </c>
      <c r="E36" s="31" t="s">
        <v>290</v>
      </c>
    </row>
    <row r="37" spans="1:5" ht="306">
      <c r="A37" t="s">
        <v>46</v>
      </c>
      <c r="E37" s="29" t="s">
        <v>291</v>
      </c>
    </row>
    <row r="38" spans="1:16" ht="12.75">
      <c r="A38" s="18" t="s">
        <v>38</v>
      </c>
      <c s="23" t="s">
        <v>70</v>
      </c>
      <c s="23" t="s">
        <v>188</v>
      </c>
      <c s="18" t="s">
        <v>40</v>
      </c>
      <c s="24" t="s">
        <v>189</v>
      </c>
      <c s="25" t="s">
        <v>114</v>
      </c>
      <c s="26">
        <v>193.8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292</v>
      </c>
    </row>
    <row r="40" spans="1:5" ht="63.75">
      <c r="A40" s="30" t="s">
        <v>45</v>
      </c>
      <c r="E40" s="31" t="s">
        <v>293</v>
      </c>
    </row>
    <row r="41" spans="1:5" ht="318.75">
      <c r="A41" t="s">
        <v>46</v>
      </c>
      <c r="E41" s="29" t="s">
        <v>126</v>
      </c>
    </row>
    <row r="42" spans="1:16" ht="12.75">
      <c r="A42" s="18" t="s">
        <v>38</v>
      </c>
      <c s="23" t="s">
        <v>33</v>
      </c>
      <c s="23" t="s">
        <v>127</v>
      </c>
      <c s="18" t="s">
        <v>40</v>
      </c>
      <c s="24" t="s">
        <v>128</v>
      </c>
      <c s="25" t="s">
        <v>114</v>
      </c>
      <c s="26">
        <v>271.635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294</v>
      </c>
    </row>
    <row r="44" spans="1:5" ht="51">
      <c r="A44" s="30" t="s">
        <v>45</v>
      </c>
      <c r="E44" s="31" t="s">
        <v>295</v>
      </c>
    </row>
    <row r="45" spans="1:5" ht="191.25">
      <c r="A45" t="s">
        <v>46</v>
      </c>
      <c r="E45" s="29" t="s">
        <v>131</v>
      </c>
    </row>
    <row r="46" spans="1:16" ht="12.75">
      <c r="A46" s="18" t="s">
        <v>38</v>
      </c>
      <c s="23" t="s">
        <v>35</v>
      </c>
      <c s="23" t="s">
        <v>132</v>
      </c>
      <c s="18" t="s">
        <v>40</v>
      </c>
      <c s="24" t="s">
        <v>133</v>
      </c>
      <c s="25" t="s">
        <v>114</v>
      </c>
      <c s="26">
        <v>2.7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296</v>
      </c>
    </row>
    <row r="48" spans="1:5" ht="25.5">
      <c r="A48" s="30" t="s">
        <v>45</v>
      </c>
      <c r="E48" s="31" t="s">
        <v>297</v>
      </c>
    </row>
    <row r="49" spans="1:5" ht="204">
      <c r="A49" t="s">
        <v>46</v>
      </c>
      <c r="E49" s="29" t="s">
        <v>136</v>
      </c>
    </row>
    <row r="50" spans="1:16" ht="12.75">
      <c r="A50" s="18" t="s">
        <v>38</v>
      </c>
      <c s="23" t="s">
        <v>187</v>
      </c>
      <c s="23" t="s">
        <v>200</v>
      </c>
      <c s="18" t="s">
        <v>40</v>
      </c>
      <c s="24" t="s">
        <v>201</v>
      </c>
      <c s="25" t="s">
        <v>184</v>
      </c>
      <c s="26">
        <v>387.6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51">
      <c r="A52" s="30" t="s">
        <v>45</v>
      </c>
      <c r="E52" s="31" t="s">
        <v>298</v>
      </c>
    </row>
    <row r="53" spans="1:5" ht="25.5">
      <c r="A53" t="s">
        <v>46</v>
      </c>
      <c r="E53" s="29" t="s">
        <v>203</v>
      </c>
    </row>
    <row r="54" spans="1:16" ht="12.75">
      <c r="A54" s="18" t="s">
        <v>38</v>
      </c>
      <c s="23" t="s">
        <v>192</v>
      </c>
      <c s="23" t="s">
        <v>299</v>
      </c>
      <c s="18" t="s">
        <v>40</v>
      </c>
      <c s="24" t="s">
        <v>300</v>
      </c>
      <c s="25" t="s">
        <v>184</v>
      </c>
      <c s="26">
        <v>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301</v>
      </c>
    </row>
    <row r="56" spans="1:5" ht="12.75">
      <c r="A56" s="30" t="s">
        <v>45</v>
      </c>
      <c r="E56" s="31" t="s">
        <v>147</v>
      </c>
    </row>
    <row r="57" spans="1:5" ht="38.25">
      <c r="A57" t="s">
        <v>46</v>
      </c>
      <c r="E57" s="29" t="s">
        <v>302</v>
      </c>
    </row>
    <row r="58" spans="1:18" ht="12.75" customHeight="1">
      <c r="A58" s="5" t="s">
        <v>36</v>
      </c>
      <c s="5"/>
      <c s="35" t="s">
        <v>28</v>
      </c>
      <c s="5"/>
      <c s="21" t="s">
        <v>204</v>
      </c>
      <c s="5"/>
      <c s="5"/>
      <c s="5"/>
      <c s="36">
        <f>0+Q58</f>
      </c>
      <c r="O58">
        <f>0+R58</f>
      </c>
      <c r="Q58">
        <f>0+I59+I63+I67+I71</f>
      </c>
      <c>
        <f>0+O59+O63+O67+O71</f>
      </c>
    </row>
    <row r="59" spans="1:16" ht="12.75">
      <c r="A59" s="18" t="s">
        <v>38</v>
      </c>
      <c s="23" t="s">
        <v>194</v>
      </c>
      <c s="23" t="s">
        <v>209</v>
      </c>
      <c s="18" t="s">
        <v>40</v>
      </c>
      <c s="24" t="s">
        <v>210</v>
      </c>
      <c s="25" t="s">
        <v>114</v>
      </c>
      <c s="26">
        <v>124.4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303</v>
      </c>
    </row>
    <row r="61" spans="1:5" ht="51">
      <c r="A61" s="30" t="s">
        <v>45</v>
      </c>
      <c r="E61" s="31" t="s">
        <v>304</v>
      </c>
    </row>
    <row r="62" spans="1:5" ht="51">
      <c r="A62" t="s">
        <v>46</v>
      </c>
      <c r="E62" s="29" t="s">
        <v>213</v>
      </c>
    </row>
    <row r="63" spans="1:16" ht="12.75">
      <c r="A63" s="18" t="s">
        <v>38</v>
      </c>
      <c s="23" t="s">
        <v>73</v>
      </c>
      <c s="23" t="s">
        <v>305</v>
      </c>
      <c s="18" t="s">
        <v>40</v>
      </c>
      <c s="24" t="s">
        <v>306</v>
      </c>
      <c s="25" t="s">
        <v>184</v>
      </c>
      <c s="26">
        <v>348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307</v>
      </c>
    </row>
    <row r="65" spans="1:5" ht="51">
      <c r="A65" s="30" t="s">
        <v>45</v>
      </c>
      <c r="E65" s="31" t="s">
        <v>308</v>
      </c>
    </row>
    <row r="66" spans="1:5" ht="51">
      <c r="A66" t="s">
        <v>46</v>
      </c>
      <c r="E66" s="29" t="s">
        <v>213</v>
      </c>
    </row>
    <row r="67" spans="1:16" ht="12.75">
      <c r="A67" s="18" t="s">
        <v>38</v>
      </c>
      <c s="23" t="s">
        <v>76</v>
      </c>
      <c s="23" t="s">
        <v>309</v>
      </c>
      <c s="18" t="s">
        <v>40</v>
      </c>
      <c s="24" t="s">
        <v>310</v>
      </c>
      <c s="25" t="s">
        <v>184</v>
      </c>
      <c s="26">
        <v>373.5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311</v>
      </c>
    </row>
    <row r="69" spans="1:5" ht="51">
      <c r="A69" s="30" t="s">
        <v>45</v>
      </c>
      <c r="E69" s="31" t="s">
        <v>312</v>
      </c>
    </row>
    <row r="70" spans="1:5" ht="51">
      <c r="A70" t="s">
        <v>46</v>
      </c>
      <c r="E70" s="29" t="s">
        <v>213</v>
      </c>
    </row>
    <row r="71" spans="1:16" ht="12.75">
      <c r="A71" s="18" t="s">
        <v>38</v>
      </c>
      <c s="23" t="s">
        <v>79</v>
      </c>
      <c s="23" t="s">
        <v>313</v>
      </c>
      <c s="18" t="s">
        <v>40</v>
      </c>
      <c s="24" t="s">
        <v>314</v>
      </c>
      <c s="25" t="s">
        <v>184</v>
      </c>
      <c s="26">
        <v>348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38.25">
      <c r="A72" s="28" t="s">
        <v>43</v>
      </c>
      <c r="E72" s="29" t="s">
        <v>315</v>
      </c>
    </row>
    <row r="73" spans="1:5" ht="51">
      <c r="A73" s="30" t="s">
        <v>45</v>
      </c>
      <c r="E73" s="31" t="s">
        <v>308</v>
      </c>
    </row>
    <row r="74" spans="1:5" ht="153">
      <c r="A74" t="s">
        <v>46</v>
      </c>
      <c r="E74" s="29" t="s">
        <v>316</v>
      </c>
    </row>
    <row r="75" spans="1:18" ht="12.75" customHeight="1">
      <c r="A75" s="5" t="s">
        <v>36</v>
      </c>
      <c s="5"/>
      <c s="35" t="s">
        <v>138</v>
      </c>
      <c s="5"/>
      <c s="21" t="s">
        <v>317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8" t="s">
        <v>38</v>
      </c>
      <c s="23" t="s">
        <v>82</v>
      </c>
      <c s="23" t="s">
        <v>318</v>
      </c>
      <c s="18" t="s">
        <v>40</v>
      </c>
      <c s="24" t="s">
        <v>319</v>
      </c>
      <c s="25" t="s">
        <v>94</v>
      </c>
      <c s="26">
        <v>162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320</v>
      </c>
    </row>
    <row r="78" spans="1:5" ht="25.5">
      <c r="A78" s="30" t="s">
        <v>45</v>
      </c>
      <c r="E78" s="31" t="s">
        <v>321</v>
      </c>
    </row>
    <row r="79" spans="1:5" ht="102">
      <c r="A79" t="s">
        <v>46</v>
      </c>
      <c r="E79" s="29" t="s">
        <v>322</v>
      </c>
    </row>
    <row r="80" spans="1:18" ht="12.75" customHeight="1">
      <c r="A80" s="5" t="s">
        <v>36</v>
      </c>
      <c s="5"/>
      <c s="35" t="s">
        <v>70</v>
      </c>
      <c s="5"/>
      <c s="21" t="s">
        <v>137</v>
      </c>
      <c s="5"/>
      <c s="5"/>
      <c s="5"/>
      <c s="36">
        <f>0+Q80</f>
      </c>
      <c r="O80">
        <f>0+R80</f>
      </c>
      <c r="Q80">
        <f>0+I81</f>
      </c>
      <c>
        <f>0+O81</f>
      </c>
    </row>
    <row r="81" spans="1:16" ht="12.75">
      <c r="A81" s="18" t="s">
        <v>38</v>
      </c>
      <c s="23" t="s">
        <v>85</v>
      </c>
      <c s="23" t="s">
        <v>249</v>
      </c>
      <c s="18" t="s">
        <v>40</v>
      </c>
      <c s="24" t="s">
        <v>250</v>
      </c>
      <c s="25" t="s">
        <v>94</v>
      </c>
      <c s="26">
        <v>162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323</v>
      </c>
    </row>
    <row r="83" spans="1:5" ht="38.25">
      <c r="A83" s="30" t="s">
        <v>45</v>
      </c>
      <c r="E83" s="31" t="s">
        <v>324</v>
      </c>
    </row>
    <row r="84" spans="1:5" ht="242.25">
      <c r="A84" t="s">
        <v>46</v>
      </c>
      <c r="E84" s="29" t="s">
        <v>252</v>
      </c>
    </row>
    <row r="85" spans="1:18" ht="12.75" customHeight="1">
      <c r="A85" s="5" t="s">
        <v>36</v>
      </c>
      <c s="5"/>
      <c s="35" t="s">
        <v>33</v>
      </c>
      <c s="5"/>
      <c s="21" t="s">
        <v>90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8" t="s">
        <v>38</v>
      </c>
      <c s="23" t="s">
        <v>220</v>
      </c>
      <c s="23" t="s">
        <v>91</v>
      </c>
      <c s="18" t="s">
        <v>40</v>
      </c>
      <c s="24" t="s">
        <v>93</v>
      </c>
      <c s="25" t="s">
        <v>94</v>
      </c>
      <c s="26">
        <v>100.8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38.25">
      <c r="A87" s="28" t="s">
        <v>43</v>
      </c>
      <c r="E87" s="29" t="s">
        <v>325</v>
      </c>
    </row>
    <row r="88" spans="1:5" ht="51">
      <c r="A88" s="30" t="s">
        <v>45</v>
      </c>
      <c r="E88" s="31" t="s">
        <v>326</v>
      </c>
    </row>
    <row r="89" spans="1:5" ht="51">
      <c r="A89" t="s">
        <v>46</v>
      </c>
      <c r="E89" s="29" t="s">
        <v>97</v>
      </c>
    </row>
    <row r="90" spans="1:16" ht="12.75">
      <c r="A90" s="18" t="s">
        <v>38</v>
      </c>
      <c s="23" t="s">
        <v>225</v>
      </c>
      <c s="23" t="s">
        <v>98</v>
      </c>
      <c s="18" t="s">
        <v>40</v>
      </c>
      <c s="24" t="s">
        <v>99</v>
      </c>
      <c s="25" t="s">
        <v>94</v>
      </c>
      <c s="26">
        <v>70.8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327</v>
      </c>
    </row>
    <row r="92" spans="1:5" ht="25.5">
      <c r="A92" s="30" t="s">
        <v>45</v>
      </c>
      <c r="E92" s="31" t="s">
        <v>328</v>
      </c>
    </row>
    <row r="93" spans="1:5" ht="51">
      <c r="A93" t="s">
        <v>46</v>
      </c>
      <c r="E93" s="29" t="s">
        <v>97</v>
      </c>
    </row>
    <row r="94" spans="1:16" ht="12.75">
      <c r="A94" s="18" t="s">
        <v>38</v>
      </c>
      <c s="23" t="s">
        <v>231</v>
      </c>
      <c s="23" t="s">
        <v>329</v>
      </c>
      <c s="18" t="s">
        <v>64</v>
      </c>
      <c s="24" t="s">
        <v>330</v>
      </c>
      <c s="25" t="s">
        <v>331</v>
      </c>
      <c s="26">
        <v>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63.75">
      <c r="A95" s="28" t="s">
        <v>43</v>
      </c>
      <c r="E95" s="29" t="s">
        <v>332</v>
      </c>
    </row>
    <row r="96" spans="1:5" ht="12.75">
      <c r="A96" s="30" t="s">
        <v>45</v>
      </c>
      <c r="E96" s="31" t="s">
        <v>147</v>
      </c>
    </row>
    <row r="97" spans="1:5" ht="89.25">
      <c r="A97" t="s">
        <v>46</v>
      </c>
      <c r="E97" s="29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334</v>
      </c>
      <c s="32">
        <f>0+I8+I17+I42+I59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334</v>
      </c>
      <c s="5"/>
      <c s="14" t="s">
        <v>335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104</v>
      </c>
      <c s="18" t="s">
        <v>105</v>
      </c>
      <c s="24" t="s">
        <v>106</v>
      </c>
      <c s="25" t="s">
        <v>107</v>
      </c>
      <c s="26">
        <v>19.85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108</v>
      </c>
    </row>
    <row r="11" spans="1:5" ht="12.75">
      <c r="A11" s="30" t="s">
        <v>45</v>
      </c>
      <c r="E11" s="31" t="s">
        <v>336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104</v>
      </c>
      <c s="18" t="s">
        <v>154</v>
      </c>
      <c s="24" t="s">
        <v>106</v>
      </c>
      <c s="25" t="s">
        <v>107</v>
      </c>
      <c s="26">
        <v>199.728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155</v>
      </c>
    </row>
    <row r="15" spans="1:5" ht="38.25">
      <c r="A15" s="30" t="s">
        <v>45</v>
      </c>
      <c r="E15" s="31" t="s">
        <v>337</v>
      </c>
    </row>
    <row r="16" spans="1:5" ht="25.5">
      <c r="A16" t="s">
        <v>46</v>
      </c>
      <c r="E16" s="29" t="s">
        <v>110</v>
      </c>
    </row>
    <row r="17" spans="1:18" ht="12.75" customHeight="1">
      <c r="A17" s="5" t="s">
        <v>36</v>
      </c>
      <c s="5"/>
      <c s="35" t="s">
        <v>22</v>
      </c>
      <c s="5"/>
      <c s="21" t="s">
        <v>111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38</v>
      </c>
      <c s="23" t="s">
        <v>15</v>
      </c>
      <c s="23" t="s">
        <v>338</v>
      </c>
      <c s="18" t="s">
        <v>40</v>
      </c>
      <c s="24" t="s">
        <v>339</v>
      </c>
      <c s="25" t="s">
        <v>114</v>
      </c>
      <c s="26">
        <v>8.15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340</v>
      </c>
    </row>
    <row r="20" spans="1:5" ht="25.5">
      <c r="A20" s="30" t="s">
        <v>45</v>
      </c>
      <c r="E20" s="31" t="s">
        <v>341</v>
      </c>
    </row>
    <row r="21" spans="1:5" ht="25.5">
      <c r="A21" t="s">
        <v>46</v>
      </c>
      <c r="E21" s="29" t="s">
        <v>117</v>
      </c>
    </row>
    <row r="22" spans="1:16" ht="25.5">
      <c r="A22" s="18" t="s">
        <v>38</v>
      </c>
      <c s="23" t="s">
        <v>26</v>
      </c>
      <c s="23" t="s">
        <v>272</v>
      </c>
      <c s="18" t="s">
        <v>40</v>
      </c>
      <c s="24" t="s">
        <v>273</v>
      </c>
      <c s="25" t="s">
        <v>114</v>
      </c>
      <c s="26">
        <v>78.603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342</v>
      </c>
    </row>
    <row r="24" spans="1:5" ht="51">
      <c r="A24" s="30" t="s">
        <v>45</v>
      </c>
      <c r="E24" s="31" t="s">
        <v>343</v>
      </c>
    </row>
    <row r="25" spans="1:5" ht="63.75">
      <c r="A25" t="s">
        <v>46</v>
      </c>
      <c r="E25" s="29" t="s">
        <v>166</v>
      </c>
    </row>
    <row r="26" spans="1:16" ht="25.5">
      <c r="A26" s="18" t="s">
        <v>38</v>
      </c>
      <c s="23" t="s">
        <v>28</v>
      </c>
      <c s="23" t="s">
        <v>175</v>
      </c>
      <c s="18" t="s">
        <v>40</v>
      </c>
      <c s="24" t="s">
        <v>176</v>
      </c>
      <c s="25" t="s">
        <v>94</v>
      </c>
      <c s="26">
        <v>329.4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344</v>
      </c>
    </row>
    <row r="28" spans="1:5" ht="51">
      <c r="A28" s="30" t="s">
        <v>45</v>
      </c>
      <c r="E28" s="31" t="s">
        <v>345</v>
      </c>
    </row>
    <row r="29" spans="1:5" ht="63.75">
      <c r="A29" t="s">
        <v>46</v>
      </c>
      <c r="E29" s="29" t="s">
        <v>166</v>
      </c>
    </row>
    <row r="30" spans="1:16" ht="12.75">
      <c r="A30" s="18" t="s">
        <v>38</v>
      </c>
      <c s="23" t="s">
        <v>30</v>
      </c>
      <c s="23" t="s">
        <v>282</v>
      </c>
      <c s="18" t="s">
        <v>40</v>
      </c>
      <c s="24" t="s">
        <v>283</v>
      </c>
      <c s="25" t="s">
        <v>114</v>
      </c>
      <c s="26">
        <v>12.125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346</v>
      </c>
    </row>
    <row r="32" spans="1:5" ht="25.5">
      <c r="A32" s="30" t="s">
        <v>45</v>
      </c>
      <c r="E32" s="31" t="s">
        <v>347</v>
      </c>
    </row>
    <row r="33" spans="1:5" ht="369.75">
      <c r="A33" t="s">
        <v>46</v>
      </c>
      <c r="E33" s="29" t="s">
        <v>286</v>
      </c>
    </row>
    <row r="34" spans="1:16" ht="12.75">
      <c r="A34" s="18" t="s">
        <v>38</v>
      </c>
      <c s="23" t="s">
        <v>138</v>
      </c>
      <c s="23" t="s">
        <v>127</v>
      </c>
      <c s="18" t="s">
        <v>40</v>
      </c>
      <c s="24" t="s">
        <v>128</v>
      </c>
      <c s="25" t="s">
        <v>114</v>
      </c>
      <c s="26">
        <v>9.925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348</v>
      </c>
    </row>
    <row r="36" spans="1:5" ht="38.25">
      <c r="A36" s="30" t="s">
        <v>45</v>
      </c>
      <c r="E36" s="31" t="s">
        <v>349</v>
      </c>
    </row>
    <row r="37" spans="1:5" ht="191.25">
      <c r="A37" t="s">
        <v>46</v>
      </c>
      <c r="E37" s="29" t="s">
        <v>131</v>
      </c>
    </row>
    <row r="38" spans="1:16" ht="12.75">
      <c r="A38" s="18" t="s">
        <v>38</v>
      </c>
      <c s="23" t="s">
        <v>70</v>
      </c>
      <c s="23" t="s">
        <v>200</v>
      </c>
      <c s="18" t="s">
        <v>40</v>
      </c>
      <c s="24" t="s">
        <v>201</v>
      </c>
      <c s="25" t="s">
        <v>184</v>
      </c>
      <c s="26">
        <v>659.8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350</v>
      </c>
    </row>
    <row r="40" spans="1:5" ht="51">
      <c r="A40" s="30" t="s">
        <v>45</v>
      </c>
      <c r="E40" s="31" t="s">
        <v>351</v>
      </c>
    </row>
    <row r="41" spans="1:5" ht="25.5">
      <c r="A41" t="s">
        <v>46</v>
      </c>
      <c r="E41" s="29" t="s">
        <v>203</v>
      </c>
    </row>
    <row r="42" spans="1:18" ht="12.75" customHeight="1">
      <c r="A42" s="5" t="s">
        <v>36</v>
      </c>
      <c s="5"/>
      <c s="35" t="s">
        <v>28</v>
      </c>
      <c s="5"/>
      <c s="21" t="s">
        <v>204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38</v>
      </c>
      <c s="23" t="s">
        <v>33</v>
      </c>
      <c s="23" t="s">
        <v>305</v>
      </c>
      <c s="18" t="s">
        <v>40</v>
      </c>
      <c s="24" t="s">
        <v>306</v>
      </c>
      <c s="25" t="s">
        <v>184</v>
      </c>
      <c s="26">
        <v>559.8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352</v>
      </c>
    </row>
    <row r="45" spans="1:5" ht="51">
      <c r="A45" s="30" t="s">
        <v>45</v>
      </c>
      <c r="E45" s="31" t="s">
        <v>353</v>
      </c>
    </row>
    <row r="46" spans="1:5" ht="51">
      <c r="A46" t="s">
        <v>46</v>
      </c>
      <c r="E46" s="29" t="s">
        <v>213</v>
      </c>
    </row>
    <row r="47" spans="1:16" ht="12.75">
      <c r="A47" s="18" t="s">
        <v>38</v>
      </c>
      <c s="23" t="s">
        <v>35</v>
      </c>
      <c s="23" t="s">
        <v>354</v>
      </c>
      <c s="18" t="s">
        <v>40</v>
      </c>
      <c s="24" t="s">
        <v>355</v>
      </c>
      <c s="25" t="s">
        <v>184</v>
      </c>
      <c s="26">
        <v>530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63.75">
      <c r="A48" s="28" t="s">
        <v>43</v>
      </c>
      <c r="E48" s="29" t="s">
        <v>356</v>
      </c>
    </row>
    <row r="49" spans="1:5" ht="51">
      <c r="A49" s="30" t="s">
        <v>45</v>
      </c>
      <c r="E49" s="31" t="s">
        <v>357</v>
      </c>
    </row>
    <row r="50" spans="1:5" ht="153">
      <c r="A50" t="s">
        <v>46</v>
      </c>
      <c r="E50" s="29" t="s">
        <v>316</v>
      </c>
    </row>
    <row r="51" spans="1:16" ht="12.75">
      <c r="A51" s="18" t="s">
        <v>38</v>
      </c>
      <c s="23" t="s">
        <v>187</v>
      </c>
      <c s="23" t="s">
        <v>358</v>
      </c>
      <c s="18" t="s">
        <v>40</v>
      </c>
      <c s="24" t="s">
        <v>359</v>
      </c>
      <c s="25" t="s">
        <v>184</v>
      </c>
      <c s="26">
        <v>6.3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360</v>
      </c>
    </row>
    <row r="53" spans="1:5" ht="12.75">
      <c r="A53" s="30" t="s">
        <v>45</v>
      </c>
      <c r="E53" s="31" t="s">
        <v>147</v>
      </c>
    </row>
    <row r="54" spans="1:5" ht="153">
      <c r="A54" t="s">
        <v>46</v>
      </c>
      <c r="E54" s="29" t="s">
        <v>316</v>
      </c>
    </row>
    <row r="55" spans="1:16" ht="25.5">
      <c r="A55" s="18" t="s">
        <v>38</v>
      </c>
      <c s="23" t="s">
        <v>192</v>
      </c>
      <c s="23" t="s">
        <v>361</v>
      </c>
      <c s="18" t="s">
        <v>40</v>
      </c>
      <c s="24" t="s">
        <v>362</v>
      </c>
      <c s="25" t="s">
        <v>184</v>
      </c>
      <c s="26">
        <v>23.5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63.75">
      <c r="A56" s="28" t="s">
        <v>43</v>
      </c>
      <c r="E56" s="29" t="s">
        <v>363</v>
      </c>
    </row>
    <row r="57" spans="1:5" ht="63.75">
      <c r="A57" s="30" t="s">
        <v>45</v>
      </c>
      <c r="E57" s="31" t="s">
        <v>364</v>
      </c>
    </row>
    <row r="58" spans="1:5" ht="153">
      <c r="A58" t="s">
        <v>46</v>
      </c>
      <c r="E58" s="29" t="s">
        <v>316</v>
      </c>
    </row>
    <row r="59" spans="1:18" ht="12.75" customHeight="1">
      <c r="A59" s="5" t="s">
        <v>36</v>
      </c>
      <c s="5"/>
      <c s="35" t="s">
        <v>33</v>
      </c>
      <c s="5"/>
      <c s="21" t="s">
        <v>90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38</v>
      </c>
      <c s="23" t="s">
        <v>194</v>
      </c>
      <c s="23" t="s">
        <v>365</v>
      </c>
      <c s="18" t="s">
        <v>40</v>
      </c>
      <c s="24" t="s">
        <v>366</v>
      </c>
      <c s="25" t="s">
        <v>94</v>
      </c>
      <c s="26">
        <v>345.5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63.75">
      <c r="A61" s="28" t="s">
        <v>43</v>
      </c>
      <c r="E61" s="29" t="s">
        <v>367</v>
      </c>
    </row>
    <row r="62" spans="1:5" ht="51">
      <c r="A62" s="30" t="s">
        <v>45</v>
      </c>
      <c r="E62" s="31" t="s">
        <v>368</v>
      </c>
    </row>
    <row r="63" spans="1:5" ht="51">
      <c r="A63" t="s">
        <v>46</v>
      </c>
      <c r="E63" s="29" t="s">
        <v>369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0+O8+O29+O42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370</v>
      </c>
      <c s="32">
        <f>0+I8+I29+I42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370</v>
      </c>
      <c s="5"/>
      <c s="14" t="s">
        <v>371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111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132</v>
      </c>
      <c s="18" t="s">
        <v>40</v>
      </c>
      <c s="24" t="s">
        <v>133</v>
      </c>
      <c s="25" t="s">
        <v>114</v>
      </c>
      <c s="26">
        <v>5.12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372</v>
      </c>
    </row>
    <row r="11" spans="1:5" ht="25.5">
      <c r="A11" s="30" t="s">
        <v>45</v>
      </c>
      <c r="E11" s="31" t="s">
        <v>373</v>
      </c>
    </row>
    <row r="12" spans="1:5" ht="204">
      <c r="A12" t="s">
        <v>46</v>
      </c>
      <c r="E12" s="29" t="s">
        <v>136</v>
      </c>
    </row>
    <row r="13" spans="1:16" ht="12.75">
      <c r="A13" s="18" t="s">
        <v>38</v>
      </c>
      <c s="23" t="s">
        <v>16</v>
      </c>
      <c s="23" t="s">
        <v>200</v>
      </c>
      <c s="18" t="s">
        <v>40</v>
      </c>
      <c s="24" t="s">
        <v>201</v>
      </c>
      <c s="25" t="s">
        <v>184</v>
      </c>
      <c s="26">
        <v>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25.5">
      <c r="A15" s="30" t="s">
        <v>45</v>
      </c>
      <c r="E15" s="31" t="s">
        <v>374</v>
      </c>
    </row>
    <row r="16" spans="1:5" ht="25.5">
      <c r="A16" t="s">
        <v>46</v>
      </c>
      <c r="E16" s="29" t="s">
        <v>203</v>
      </c>
    </row>
    <row r="17" spans="1:16" ht="12.75">
      <c r="A17" s="18" t="s">
        <v>38</v>
      </c>
      <c s="23" t="s">
        <v>15</v>
      </c>
      <c s="23" t="s">
        <v>375</v>
      </c>
      <c s="18" t="s">
        <v>40</v>
      </c>
      <c s="24" t="s">
        <v>376</v>
      </c>
      <c s="25" t="s">
        <v>184</v>
      </c>
      <c s="26">
        <v>12.8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377</v>
      </c>
    </row>
    <row r="19" spans="1:5" ht="25.5">
      <c r="A19" s="30" t="s">
        <v>45</v>
      </c>
      <c r="E19" s="31" t="s">
        <v>378</v>
      </c>
    </row>
    <row r="20" spans="1:5" ht="12.75">
      <c r="A20" t="s">
        <v>46</v>
      </c>
      <c r="E20" s="29" t="s">
        <v>379</v>
      </c>
    </row>
    <row r="21" spans="1:16" ht="12.75">
      <c r="A21" s="18" t="s">
        <v>38</v>
      </c>
      <c s="23" t="s">
        <v>26</v>
      </c>
      <c s="23" t="s">
        <v>299</v>
      </c>
      <c s="18" t="s">
        <v>40</v>
      </c>
      <c s="24" t="s">
        <v>300</v>
      </c>
      <c s="25" t="s">
        <v>184</v>
      </c>
      <c s="26">
        <v>12.8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25.5">
      <c r="A23" s="30" t="s">
        <v>45</v>
      </c>
      <c r="E23" s="31" t="s">
        <v>380</v>
      </c>
    </row>
    <row r="24" spans="1:5" ht="38.25">
      <c r="A24" t="s">
        <v>46</v>
      </c>
      <c r="E24" s="29" t="s">
        <v>302</v>
      </c>
    </row>
    <row r="25" spans="1:16" ht="12.75">
      <c r="A25" s="18" t="s">
        <v>38</v>
      </c>
      <c s="23" t="s">
        <v>28</v>
      </c>
      <c s="23" t="s">
        <v>381</v>
      </c>
      <c s="18" t="s">
        <v>40</v>
      </c>
      <c s="24" t="s">
        <v>382</v>
      </c>
      <c s="25" t="s">
        <v>184</v>
      </c>
      <c s="26">
        <v>12.8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25.5">
      <c r="A27" s="30" t="s">
        <v>45</v>
      </c>
      <c r="E27" s="31" t="s">
        <v>380</v>
      </c>
    </row>
    <row r="28" spans="1:5" ht="25.5">
      <c r="A28" t="s">
        <v>46</v>
      </c>
      <c r="E28" s="29" t="s">
        <v>383</v>
      </c>
    </row>
    <row r="29" spans="1:18" ht="12.75" customHeight="1">
      <c r="A29" s="5" t="s">
        <v>36</v>
      </c>
      <c s="5"/>
      <c s="35" t="s">
        <v>28</v>
      </c>
      <c s="5"/>
      <c s="21" t="s">
        <v>204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12.75">
      <c r="A30" s="18" t="s">
        <v>38</v>
      </c>
      <c s="23" t="s">
        <v>30</v>
      </c>
      <c s="23" t="s">
        <v>305</v>
      </c>
      <c s="18" t="s">
        <v>40</v>
      </c>
      <c s="24" t="s">
        <v>306</v>
      </c>
      <c s="25" t="s">
        <v>184</v>
      </c>
      <c s="26">
        <v>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384</v>
      </c>
    </row>
    <row r="32" spans="1:5" ht="25.5">
      <c r="A32" s="30" t="s">
        <v>45</v>
      </c>
      <c r="E32" s="31" t="s">
        <v>385</v>
      </c>
    </row>
    <row r="33" spans="1:5" ht="51">
      <c r="A33" t="s">
        <v>46</v>
      </c>
      <c r="E33" s="29" t="s">
        <v>213</v>
      </c>
    </row>
    <row r="34" spans="1:16" ht="12.75">
      <c r="A34" s="18" t="s">
        <v>38</v>
      </c>
      <c s="23" t="s">
        <v>138</v>
      </c>
      <c s="23" t="s">
        <v>354</v>
      </c>
      <c s="18" t="s">
        <v>40</v>
      </c>
      <c s="24" t="s">
        <v>355</v>
      </c>
      <c s="25" t="s">
        <v>184</v>
      </c>
      <c s="26">
        <v>3.84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386</v>
      </c>
    </row>
    <row r="36" spans="1:5" ht="25.5">
      <c r="A36" s="30" t="s">
        <v>45</v>
      </c>
      <c r="E36" s="31" t="s">
        <v>387</v>
      </c>
    </row>
    <row r="37" spans="1:5" ht="153">
      <c r="A37" t="s">
        <v>46</v>
      </c>
      <c r="E37" s="29" t="s">
        <v>316</v>
      </c>
    </row>
    <row r="38" spans="1:16" ht="25.5">
      <c r="A38" s="18" t="s">
        <v>38</v>
      </c>
      <c s="23" t="s">
        <v>70</v>
      </c>
      <c s="23" t="s">
        <v>361</v>
      </c>
      <c s="18" t="s">
        <v>40</v>
      </c>
      <c s="24" t="s">
        <v>362</v>
      </c>
      <c s="25" t="s">
        <v>184</v>
      </c>
      <c s="26">
        <v>4.16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388</v>
      </c>
    </row>
    <row r="40" spans="1:5" ht="25.5">
      <c r="A40" s="30" t="s">
        <v>45</v>
      </c>
      <c r="E40" s="31" t="s">
        <v>389</v>
      </c>
    </row>
    <row r="41" spans="1:5" ht="153">
      <c r="A41" t="s">
        <v>46</v>
      </c>
      <c r="E41" s="29" t="s">
        <v>316</v>
      </c>
    </row>
    <row r="42" spans="1:18" ht="12.75" customHeight="1">
      <c r="A42" s="5" t="s">
        <v>36</v>
      </c>
      <c s="5"/>
      <c s="35" t="s">
        <v>33</v>
      </c>
      <c s="5"/>
      <c s="21" t="s">
        <v>90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25.5">
      <c r="A43" s="18" t="s">
        <v>38</v>
      </c>
      <c s="23" t="s">
        <v>33</v>
      </c>
      <c s="23" t="s">
        <v>390</v>
      </c>
      <c s="18" t="s">
        <v>40</v>
      </c>
      <c s="24" t="s">
        <v>391</v>
      </c>
      <c s="25" t="s">
        <v>331</v>
      </c>
      <c s="26">
        <v>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392</v>
      </c>
    </row>
    <row r="45" spans="1:5" ht="25.5">
      <c r="A45" s="30" t="s">
        <v>45</v>
      </c>
      <c r="E45" s="31" t="s">
        <v>393</v>
      </c>
    </row>
    <row r="46" spans="1:5" ht="25.5">
      <c r="A46" t="s">
        <v>46</v>
      </c>
      <c r="E46" s="29" t="s">
        <v>394</v>
      </c>
    </row>
    <row r="47" spans="1:16" ht="25.5">
      <c r="A47" s="18" t="s">
        <v>38</v>
      </c>
      <c s="23" t="s">
        <v>35</v>
      </c>
      <c s="23" t="s">
        <v>395</v>
      </c>
      <c s="18" t="s">
        <v>40</v>
      </c>
      <c s="24" t="s">
        <v>396</v>
      </c>
      <c s="25" t="s">
        <v>331</v>
      </c>
      <c s="26">
        <v>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397</v>
      </c>
    </row>
    <row r="49" spans="1:5" ht="25.5">
      <c r="A49" s="30" t="s">
        <v>45</v>
      </c>
      <c r="E49" s="31" t="s">
        <v>398</v>
      </c>
    </row>
    <row r="50" spans="1:5" ht="25.5">
      <c r="A50" t="s">
        <v>46</v>
      </c>
      <c r="E50" s="29" t="s">
        <v>399</v>
      </c>
    </row>
    <row r="51" spans="1:16" ht="25.5">
      <c r="A51" s="18" t="s">
        <v>38</v>
      </c>
      <c s="23" t="s">
        <v>187</v>
      </c>
      <c s="23" t="s">
        <v>400</v>
      </c>
      <c s="18" t="s">
        <v>40</v>
      </c>
      <c s="24" t="s">
        <v>401</v>
      </c>
      <c s="25" t="s">
        <v>184</v>
      </c>
      <c s="26">
        <v>14.168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402</v>
      </c>
    </row>
    <row r="53" spans="1:5" ht="63.75">
      <c r="A53" s="30" t="s">
        <v>45</v>
      </c>
      <c r="E53" s="31" t="s">
        <v>403</v>
      </c>
    </row>
    <row r="54" spans="1:5" ht="38.25">
      <c r="A54" t="s">
        <v>46</v>
      </c>
      <c r="E54" s="29" t="s">
        <v>404</v>
      </c>
    </row>
    <row r="55" spans="1:16" ht="12.75">
      <c r="A55" s="18" t="s">
        <v>38</v>
      </c>
      <c s="23" t="s">
        <v>192</v>
      </c>
      <c s="23" t="s">
        <v>91</v>
      </c>
      <c s="18" t="s">
        <v>40</v>
      </c>
      <c s="24" t="s">
        <v>93</v>
      </c>
      <c s="25" t="s">
        <v>94</v>
      </c>
      <c s="26">
        <v>31.4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38.25">
      <c r="A56" s="28" t="s">
        <v>43</v>
      </c>
      <c r="E56" s="29" t="s">
        <v>405</v>
      </c>
    </row>
    <row r="57" spans="1:5" ht="25.5">
      <c r="A57" s="30" t="s">
        <v>45</v>
      </c>
      <c r="E57" s="31" t="s">
        <v>406</v>
      </c>
    </row>
    <row r="58" spans="1:5" ht="51">
      <c r="A58" t="s">
        <v>46</v>
      </c>
      <c r="E58" s="29" t="s">
        <v>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407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407</v>
      </c>
      <c s="5"/>
      <c s="14" t="s">
        <v>408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111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409</v>
      </c>
      <c s="18" t="s">
        <v>40</v>
      </c>
      <c s="24" t="s">
        <v>410</v>
      </c>
      <c s="25" t="s">
        <v>184</v>
      </c>
      <c s="26">
        <v>136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411</v>
      </c>
    </row>
    <row r="11" spans="1:5" ht="51">
      <c r="A11" s="30" t="s">
        <v>45</v>
      </c>
      <c r="E11" s="31" t="s">
        <v>412</v>
      </c>
    </row>
    <row r="12" spans="1:5" ht="38.25">
      <c r="A12" t="s">
        <v>46</v>
      </c>
      <c r="E12" s="29" t="s">
        <v>413</v>
      </c>
    </row>
    <row r="13" spans="1:16" ht="12.75">
      <c r="A13" s="18" t="s">
        <v>38</v>
      </c>
      <c s="23" t="s">
        <v>16</v>
      </c>
      <c s="23" t="s">
        <v>375</v>
      </c>
      <c s="18" t="s">
        <v>40</v>
      </c>
      <c s="24" t="s">
        <v>376</v>
      </c>
      <c s="25" t="s">
        <v>184</v>
      </c>
      <c s="26">
        <v>775.2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38.25">
      <c r="A14" s="28" t="s">
        <v>43</v>
      </c>
      <c r="E14" s="29" t="s">
        <v>414</v>
      </c>
    </row>
    <row r="15" spans="1:5" ht="51">
      <c r="A15" s="30" t="s">
        <v>45</v>
      </c>
      <c r="E15" s="31" t="s">
        <v>415</v>
      </c>
    </row>
    <row r="16" spans="1:5" ht="12.75">
      <c r="A16" t="s">
        <v>46</v>
      </c>
      <c r="E16" s="29" t="s">
        <v>379</v>
      </c>
    </row>
    <row r="17" spans="1:16" ht="12.75">
      <c r="A17" s="18" t="s">
        <v>38</v>
      </c>
      <c s="23" t="s">
        <v>15</v>
      </c>
      <c s="23" t="s">
        <v>299</v>
      </c>
      <c s="18" t="s">
        <v>40</v>
      </c>
      <c s="24" t="s">
        <v>300</v>
      </c>
      <c s="25" t="s">
        <v>184</v>
      </c>
      <c s="26">
        <v>775.2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416</v>
      </c>
    </row>
    <row r="19" spans="1:5" ht="51">
      <c r="A19" s="30" t="s">
        <v>45</v>
      </c>
      <c r="E19" s="31" t="s">
        <v>417</v>
      </c>
    </row>
    <row r="20" spans="1:5" ht="38.25">
      <c r="A20" t="s">
        <v>46</v>
      </c>
      <c r="E20" s="29" t="s">
        <v>302</v>
      </c>
    </row>
    <row r="21" spans="1:16" ht="12.75">
      <c r="A21" s="18" t="s">
        <v>38</v>
      </c>
      <c s="23" t="s">
        <v>26</v>
      </c>
      <c s="23" t="s">
        <v>418</v>
      </c>
      <c s="18" t="s">
        <v>40</v>
      </c>
      <c s="24" t="s">
        <v>419</v>
      </c>
      <c s="25" t="s">
        <v>184</v>
      </c>
      <c s="26">
        <v>775.2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51">
      <c r="A22" s="28" t="s">
        <v>43</v>
      </c>
      <c r="E22" s="29" t="s">
        <v>420</v>
      </c>
    </row>
    <row r="23" spans="1:5" ht="51">
      <c r="A23" s="30" t="s">
        <v>45</v>
      </c>
      <c r="E23" s="31" t="s">
        <v>421</v>
      </c>
    </row>
    <row r="24" spans="1:5" ht="25.5">
      <c r="A24" t="s">
        <v>46</v>
      </c>
      <c r="E24" s="29" t="s">
        <v>422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