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5440" windowHeight="15540" firstSheet="3" activeTab="3"/>
  </bookViews>
  <sheets>
    <sheet name="kabinet B8 + chodba" sheetId="1" state="hidden" r:id="rId1"/>
    <sheet name="kabinet B8 + 2 chodby" sheetId="2" state="hidden" r:id="rId2"/>
    <sheet name="kabinet B8 + 2 x chodba" sheetId="3" state="hidden" r:id="rId3"/>
    <sheet name="Seznam a specifikace" sheetId="6" r:id="rId4"/>
    <sheet name="Nábytek - vizualizace" sheetId="5" r:id="rId5"/>
    <sheet name="List1" sheetId="4" state="hidden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<sst xmlns="http://schemas.openxmlformats.org/spreadsheetml/2006/main" count="168" uniqueCount="85">
  <si>
    <t>cena s DPH/ks</t>
  </si>
  <si>
    <t>cena celkem</t>
  </si>
  <si>
    <t>počet ks</t>
  </si>
  <si>
    <t>název</t>
  </si>
  <si>
    <t>Rozměry stolové nástavby šířka 140 cm, hloubka 24 cm, výška 30 cm, plné desky barva olše s 2 mm ABS hranou.
Nástavba rozdělena vodorovně na dvě části, horní část rozdělen na tři stejné prostory.
Nástavba z plných desek tloušťky 18 mm s 2 mm ABS hranou na vnější i vnitřní straně.</t>
  </si>
  <si>
    <t>kancelářské kontejnery </t>
  </si>
  <si>
    <t>pracovní stoly 1</t>
  </si>
  <si>
    <t xml:space="preserve">stolová nástavba 1 </t>
  </si>
  <si>
    <t xml:space="preserve">skříň policová roletová </t>
  </si>
  <si>
    <t>Skříň policová roletová levá, korpus šířka 80 cm, hloubka 40 cm, výška 76,8 cm.
Půda i dno mají tloušťku 25 mm a na přední 2 mm ABS hranu, ostatní viditelné hrany korpusu jsou chráněny ABS hranou o tloušťce 1 mm, boky korpusů o tloušťce 18 mm, záda potom 6 mm, tloušťka polic 25 mm s 2 mm ABS hranou. 
Skříň je vodorovně rozdělena na stejnou výšku, skříň má roletové uzavírání.</t>
  </si>
  <si>
    <t>popis</t>
  </si>
  <si>
    <t>věšáková stěna</t>
  </si>
  <si>
    <t xml:space="preserve">Korpus šířka 40 cm, tloušťka 12 cm, výška 185 cm, plné desky barva olše, hrany 2 mm ABS, na jedné straně 6 věšáků. </t>
  </si>
  <si>
    <t>pracovní stoly 2</t>
  </si>
  <si>
    <t>stolová nástavba 2</t>
  </si>
  <si>
    <t>Rozměry stolu - šířka 160 cm, hloubka 80 cm, výška 75,5 cm, barva olše.
Pracovní deska tloušťky 25 mm po celém obvodě opatřena 2 mm ABS hranou.
Kabelové průchodky pro svedení kabelů pod pracovní desku umístit do rohů stolů s ohledem to, že na stole bude stolová nástavba.
Podnož z plných desek tloušťky 18 mm s 2 mm ABS hranou na vnější i vnitřní straně.
Nohy osazeny výškovou rektifikací pro vyrovnání až 1,5 cm nerovností.
Svislá příčka, tzv. trnož, spojující obě nohy pro zajištění dokonalé stability stolu, tloušťka 18 mm s 1 mm ABS hranou.</t>
  </si>
  <si>
    <t>Rozměry stolové nástavby šířka 160 cm, hloubka 24 cm, výška 30 cm, plné desky barva olše s 2 mm ABS hranou.
Nástavba rozdělena vodorovně na dvě části, horní část rozdělen na tři stejné prostory.
Nástavba z plných desek tloušťky 18 mm s 2 mm ABS hranou na vnější i vnitřní straně.</t>
  </si>
  <si>
    <t>Korpus šířka 80 cm, hloubka 60 cm, výška 192 cm, plné desky barva olše,  půda i dno o tloušťce 25 mm a na přední straně 2 mm ABS hranou, ostatní viditelné hrany korpusu ABS hrany o tloušťce 1 mm, boky korpusů v tloušťce 18 mm, záda  6 mm, tloušťka police je 25 mm opatřena ABS hranou,základní výška jednoho úložného prostoru dle výšky standardního šanonu je v horní části skříně, pod ním je šatní tyč.
Plné dvířka opatřené tlumiči dovírání dveří, úchytky zakulacené.</t>
  </si>
  <si>
    <t xml:space="preserve">šatní skříň </t>
  </si>
  <si>
    <t>Cena celkem s DPH:</t>
  </si>
  <si>
    <t>Cena celkem bez DPH:</t>
  </si>
  <si>
    <t>Kabinet B8 + chodba</t>
  </si>
  <si>
    <t>č. pol.</t>
  </si>
  <si>
    <t>Korpus šířka 80 cm, hloubka 40 cm, výška 192 cm, plné desky barva olše,  půda i dno o tloušťce 25 mm a na přední straně 2 mm ABS hranou, ostatní viditelné hrany korpusu ABS hrany o tloušťce 1 mm, boky korpusů v tloušťce 18 mm, záda  6 mm, tloušťka samotných polic je 25 mm opatřena ABS hranou, základní výška úložného prostoru dle výšky standardního šanonu.
Plné dvířka opatřené tlumiči dovírání dveří uzavírají první dva a poslední dva prostory, tudíš prostřední prostor je bez dvířek.
Úchytky zakulacené, stejné jako u šuplíků kontejnérů.</t>
  </si>
  <si>
    <t>Korpus šířka 40 cm, hloubka 80 cm, výška 117,7 cm, plné desky barva olše,  půda i dno o tloušťce 25 mm a na pravé straně 2 mm ABS hranou, ostatní viditelné hrany korpusu ABS hrany o tloušťce 1 mm, boky korpusů v tloušťce 18 mm, záda  6 mm, tloušťka samotných polic je 25 mm opatřena ABS hranou, základní výška úložného prostoru dle výšky standardního šanonu. Police jsou výsuvné, přístupná z pravé strany, levá strana je korpusem 18 mm uzavřena.</t>
  </si>
  <si>
    <t>Korpus šířka 40 cm, hloubka 80 cm, výška 117,7 cm, plné desky barva olše,  půda i dno o tloušťce 25 mm a na levé straně 2 mm ABS hranou, ostatní viditelné hrany korpusu ABS hrany o tloušťce 1 mm, boky korpusů v tloušťce 18 mm, záda  6 mm, tloušťka samotných polic je 25 mm opatřena ABS hranou, základní výška úložného prostoru dle výšky standardního šanonu. Police jou výsuvné, přístupná z levé strany, pravá strana je korpusem 18 mm uzavřena.</t>
  </si>
  <si>
    <r>
      <t xml:space="preserve">Rozměry stolu - šířka 140 cm, hloubka 60 cm, výška 75,5 cm, barva olše.
Pracovní deska tloušťky 25 mm po celém obvodě opatřena 2 mm ABS hranou.
</t>
    </r>
    <r>
      <rPr>
        <sz val="10"/>
        <rFont val="Arial"/>
        <family val="2"/>
      </rPr>
      <t>Kabelové průchodky pro svedení kabelů pod pracovní desku umístit do středu stolu.</t>
    </r>
    <r>
      <rPr>
        <sz val="10"/>
        <color rgb="FF000000"/>
        <rFont val="Arial"/>
        <family val="2"/>
      </rPr>
      <t xml:space="preserve">
Podnož z plných desek tloušťky 18 mm s 2 mm ABS hranou na vnější i vnitřní straně.
Nohy osazeny výškovou rektifikací pro vyrovnání až 1,5 cm nerovností.
Svislá příčka, tzv. trnož, spojující obě nohy pro zajištění dokonalé stability stolu, tloušťka 18 mm s 1 mm ABS hranou.</t>
    </r>
  </si>
  <si>
    <t>kancelářské židle</t>
  </si>
  <si>
    <t xml:space="preserve">Otočná, stavitelná, s područkami, samonosná síťovina v opěradle, zesílený kovový chromovaný kříž pro vyšší zatížení s nosností až 140 kg, kolečka s měkčeným povrchem, sedák a opěrák lze zafixovat v požadované poloze, barva černá, s doporučenou dobou používání 8 hodin. </t>
  </si>
  <si>
    <t xml:space="preserve">skříň policová dvéřová </t>
  </si>
  <si>
    <t xml:space="preserve">4 zásuvky podél 60 cm - šířka 40 cm, hloubka 60 cm, výška 60 cm
Korpus a čela zásuvek o tloušťce 18 mm, horní deska o tloušťce 25 mm, viditelné hrany 2 mm ABS, vše v barvě olše, centrální zamykání (stačí zamknout jednu zásuvku a současně tak uzamknout i všechny ostatní), úchytky dokulata </t>
  </si>
  <si>
    <t>skříň šanonová výsuvná levá</t>
  </si>
  <si>
    <t>skříň šanonová výsuvná pravá</t>
  </si>
  <si>
    <t>Rozměry stolu - šířka 120 cm, hloubka 80 cm, výška 75,5 cm, barva olše.
Pracovní deska tloušťky 25 mm po celém obvodě opatřena 2 mm ABS hranou.
Kabelové průchodky pro svedení kabelů pod pracovní desku umístit do rohů stolů s ohledem to, že na stole bude stolová nástavba.
Podnož z plných desek tloušťky 18 mm s 2 mm ABS hranou na vnější i vnitřní straně.
Nohy osazeny výškovou rektifikací pro vyrovnání až 1,5 cm nerovností.
Svislá příčka, tzv. trnož, spojující obě nohy pro zajištění dokonalé stability stolu, tloušťka 18 mm s 1 mm ABS hranou.</t>
  </si>
  <si>
    <t>Rozměry stolové nástavby šířka 120 cm, hloubka 24 cm, výška 30 cm, plné desky barva olše s 2 mm ABS hranou.
Nástavba rozdělena vodorovně na dvě části, horní část rozdělen na dva stejné prostory.
Nástavba z plných desek tloušťky 18 mm s 2 mm ABS hranou na vnější i vnitřní straně.</t>
  </si>
  <si>
    <t>pracovní stoly 3</t>
  </si>
  <si>
    <t>Rozměry stolu - šířka 120 cm, hloubka 80 cm, výška 75,5 cm, barva třešeň.
Pracovní deska tloušťky 25 mm po celém obvodě opatřena 2 mm ABS hranou.
Kabelové průchodky pro svedení kabelů pod pracovní desku umístit do rohů stolů s ohledem to, že na stole bude stolová nástavba.
Podnož z plných desek tloušťky 18 mm s 2 mm ABS hranou na vnější i vnitřní straně.
Nohy osazeny výškovou rektifikací pro vyrovnání až 1,5 cm nerovností.
Svislá příčka, tzv. trnož, spojující obě nohy pro zajištění dokonalé stability stolu, tloušťka 18 mm s 1 mm ABS hranou.</t>
  </si>
  <si>
    <t>Korpus šířka 80 cm, hloubka 60 cm, výška 192 cm, plné desky barva třešeň půda i dno o tloušťce 25 mm a na přední straně 2 mm ABS hranou, ostatní viditelné hrany korpusu ABS hrany o tloušťce 1 mm, boky korpusů v tloušťce 18 mm, záda  6 mm, tloušťka police je 25 mm opatřena ABS hranou,základní výška jednoho úložného prostoru dle výšky standardního šanonu je v horní části skříně, pod ním je šatní tyč.
Plné dvířka opatřené tlumiči dovírání dveří, úchytky zakulacené.</t>
  </si>
  <si>
    <t>Korpus šířka 80 cm, hloubka 40 cm, výška 192 cm, plné desky barva třešeň,  půda i dno o tloušťce 25 mm a na přední straně 2 mm ABS hranou, ostatní viditelné hrany korpusu ABS hrany o tloušťce 1 mm, boky korpusů v tloušťce 18 mm, záda  6 mm, tloušťka samotných polic je 25 mm opatřena ABS hranou, základní výška úložného prostoru dle výšky standardního šanonu.
Plné dvířka opatřené tlumiči dovírání dveří uzavírají první dva a poslední dva prostory, tudíš prostřední prostor je bez dvířek.
Úchytky zakulacené, stejné jako u šuplíků kontejnérů.</t>
  </si>
  <si>
    <t>kancelářské kontejnery 1</t>
  </si>
  <si>
    <t>kancelářské kontejnery 2</t>
  </si>
  <si>
    <t xml:space="preserve">4 zásuvky podél 60 cm - šířka 40 cm, hloubka 60 cm, výška 60 cm
Korpus a čela zásuvek o tloušťce 18 mm, horní deska o tloušťce 25 mm, viditelné hrany 2 mm ABS, vše v barvě třešeň, centrální zamykání (stačí zamknout jednu zásuvku a současně tak uzamknout i všechny ostatní), úchytky dokulata </t>
  </si>
  <si>
    <t xml:space="preserve">Korpus šířka 40 cm, tloušťka 12 cm, výška 185 cm, plné desky barva olše, hrany 2 mm ABS, na jedné straně 7 věšáků. </t>
  </si>
  <si>
    <t xml:space="preserve"> </t>
  </si>
  <si>
    <t xml:space="preserve">  https://www.nabytek-forliving.cz/otevrena-police-80-cm.html?v=v=2031867&amp;gclid=CjwKCAjw4ayUBhA4EiwATWyBrj_1JvipS-_RHubnmw6XHESQYGvJN9dIYGlrH2iIN5_R-r_4NllB8hoCFbwQAvD_BwE</t>
  </si>
  <si>
    <t>polička</t>
  </si>
  <si>
    <t>Šířka: 80 cm, výška: 24 cm, délka: 24 cm, maximální nosnost je 10 kg, plné desky barva olše, všechny viditelné hrany opatřeny ABS hranou</t>
  </si>
  <si>
    <t>kabinet B8</t>
  </si>
  <si>
    <t>chodba 1. poschodí</t>
  </si>
  <si>
    <t>Kabinet č. B8</t>
  </si>
  <si>
    <t>GE 1400</t>
  </si>
  <si>
    <t>Označení položky</t>
  </si>
  <si>
    <t>Název</t>
  </si>
  <si>
    <t>Popis</t>
  </si>
  <si>
    <t>Počet
ks</t>
  </si>
  <si>
    <t>Cena celkem
bez DPH</t>
  </si>
  <si>
    <t>Cena za ks
bez DPH</t>
  </si>
  <si>
    <t>Cena celkem bez DPH</t>
  </si>
  <si>
    <t>NA 1400</t>
  </si>
  <si>
    <t>K 24 C P</t>
  </si>
  <si>
    <t>SPRZ 80 40 L</t>
  </si>
  <si>
    <t>POL 80</t>
  </si>
  <si>
    <t>SPVZ 3 P</t>
  </si>
  <si>
    <t>SPVZ 3 L</t>
  </si>
  <si>
    <t>S 5 80 61</t>
  </si>
  <si>
    <t>GS 1200</t>
  </si>
  <si>
    <t>NA 1200</t>
  </si>
  <si>
    <t>ZID-KANC</t>
  </si>
  <si>
    <t>S 5 80 05</t>
  </si>
  <si>
    <t>Termín dodání:</t>
  </si>
  <si>
    <t>Záruka na nábytek:</t>
  </si>
  <si>
    <t>Záruka na židle:</t>
  </si>
  <si>
    <t xml:space="preserve">Synchronní mechanika s několikanásobnou aretací, podlhavník, výškově stavitelné područky s měkkým loketníkem, výškově stavitelná bederní opěrka, výškově stavitelný síťovaný opěrák, čalouněný sedák s horizontálním posuvem, chromový kříž, univerzální kolečka, nosnost 130 kg. Celková výška židle min. 110 cm, hloubka sedáku min. 47 cm. </t>
  </si>
  <si>
    <t>Certifikáty:</t>
  </si>
  <si>
    <t>5 let</t>
  </si>
  <si>
    <t>3 roky</t>
  </si>
  <si>
    <t>Ekologicky šetrný nábytek splňující kritéria stanovená technickou směrnicí MŽP č. 12-2018.</t>
  </si>
  <si>
    <t xml:space="preserve">Do 3 týdnů od podpisu smlouvy a to vč. montáže. </t>
  </si>
  <si>
    <t>VES 40/185 - 7</t>
  </si>
  <si>
    <t>Korpus šířka 80 cm, hloubka 60 cm, výška 192 cm, plné desky barva olše,  půda i dno o tloušťce 25 mm a na přední straně 2 mm ABS hranou, ostatní viditelné hrany korpusu ABS hrany o tloušťce 1 mm, boky korpusů v tloušťce 18 mm, záda  6 mm, tloušťka police je 25 mm opatřena ABS hranou,základní výška jednoho úložného prostoru dle výšky standardního šanonu je v horní části skříně, pod ním je šatní tyč.
Plné dvířka opatřené tlumiči dovírání dveří zn. BLUM, úchytky zakulacené. Rektifikační nožky.</t>
  </si>
  <si>
    <t>Korpus šířka 40 cm, hloubka 80 cm, výška 117,7 cm, plné desky barva olše,  půda i dno o tloušťce 25 mm a na pravé straně 2 mm ABS hranou, ostatní viditelné hrany korpusu ABS hrany o tloušťce 1 mm, boky korpusů v tloušťce 18 mm, záda  6 mm, tloušťka samotných polic je 25 mm opatřena ABS hranou, základní výška úložného prostoru dle výšky standardního šanonu. Police jsou výsuvné, přístupná z pravé strany, levá strana je korpusem 18 mm uzavřena. Rektifikační nožky.</t>
  </si>
  <si>
    <t>Korpus šířka 40 cm, hloubka 80 cm, výška 117,7 cm, plné desky barva olše,  půda i dno o tloušťce 25 mm a na levé straně 2 mm ABS hranou, ostatní viditelné hrany korpusu ABS hrany o tloušťce 1 mm, boky korpusů v tloušťce 18 mm, záda  6 mm, tloušťka samotných polic je 25 mm opatřena ABS hranou, základní výška úložného prostoru dle výšky standardního šanonu. Police jou výsuvné, přístupná z levé strany, pravá strana je korpusem 18 mm uzavřena. Rektifikační nožky.</t>
  </si>
  <si>
    <t>Skříň policová roletová levá, korpus šířka 80 cm, hloubka 40 cm, výška 76,8 cm, barva olše.
Půda i dno mají tloušťku 25 mm a na přední 2 mm ABS hranu, ostatní viditelné hrany korpusu jsou chráněny ABS hranou o tloušťce 1 mm, boky korpusů o tloušťce 18 mm, záda potom 6 mm, tloušťka polic 25 mm s 2 mm ABS hranou. 
Skříň je vodorovně rozdělena na stejnou výšku, skříň má roletové uzavírání. Rektifikační nožky.</t>
  </si>
  <si>
    <t>Korpus šířka 80 cm, hloubka 40 cm, výška 192 cm, plné desky barva olše,  půda i dno o tloušťce 25 mm a na přední straně 2 mm ABS hranou, ostatní viditelné hrany korpusu ABS hrany o tloušťce 1 mm, boky korpusů v tloušťce 18 mm, záda  6 mm, tloušťka samotných polic je 25 mm opatřena ABS hranou, základní výška úložného prostoru dle výšky standardního šanonu.
Plné dvířka opatřené tlumiči dovírání dveří zn. BLUM uzavírají první dva a poslední dva prostory, tudíš prostřední prostor je bez dvířek.
Úchytky zakulacené, stejné jako u šuplíků kontejnérů. Rektifikační nožky.</t>
  </si>
  <si>
    <t>4 zásuvky - šířka 40 cm, hloubka 60 cm, výška 60 cm
Korpus a čela zásuvek o tloušťce 18 mm, horní deska o tloušťce 25 mm, viditelné hrany 2 mm ABS, vše v barvě olše, centrální zamykání (stačí zamknout jednu zásuvku a současně tak uzamknout i všechny ostatní), úchytky dokulata, tužkovník a dělící příčky.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</si>
</sst>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16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 indent="1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2" fillId="0" borderId="9" xfId="0" applyFont="1" applyBorder="1" applyAlignment="1">
      <alignment horizontal="left" wrapText="1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16" fontId="0" fillId="0" borderId="0" xfId="0" applyNumberFormat="1" applyBorder="1" applyAlignment="1">
      <alignment horizontal="center"/>
    </xf>
    <xf numFmtId="0" fontId="6" fillId="0" borderId="0" xfId="0" applyFont="1" applyAlignment="1">
      <alignment vertical="top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76200</xdr:rowOff>
    </xdr:from>
    <xdr:to>
      <xdr:col>8</xdr:col>
      <xdr:colOff>361950</xdr:colOff>
      <xdr:row>18</xdr:row>
      <xdr:rowOff>28575</xdr:rowOff>
    </xdr:to>
    <xdr:pic>
      <xdr:nvPicPr>
        <xdr:cNvPr id="2" name="Obrázek 1" descr="Obsah obrázku LEGO, hračka, box&#10;&#10;Popis byl vytvořen automaticky"/>
        <xdr:cNvPicPr preferRelativeResize="1">
          <a:picLocks noChangeAspect="1"/>
        </xdr:cNvPicPr>
      </xdr:nvPicPr>
      <xdr:blipFill>
        <a:blip r:embed="rId1"/>
        <a:srcRect t="4925"/>
        <a:stretch>
          <a:fillRect/>
        </a:stretch>
      </xdr:blipFill>
      <xdr:spPr bwMode="auto">
        <a:xfrm>
          <a:off x="657225" y="266700"/>
          <a:ext cx="4581525" cy="3190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20</xdr:row>
      <xdr:rowOff>133350</xdr:rowOff>
    </xdr:from>
    <xdr:to>
      <xdr:col>9</xdr:col>
      <xdr:colOff>47625</xdr:colOff>
      <xdr:row>41</xdr:row>
      <xdr:rowOff>104775</xdr:rowOff>
    </xdr:to>
    <xdr:pic>
      <xdr:nvPicPr>
        <xdr:cNvPr id="3" name="Obrázek 2" descr="Obsah obrázku zeď, interiér, patro, místnost&#10;&#10;Popis byl vytvořen automatick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943350"/>
          <a:ext cx="4924425" cy="3971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266700</xdr:colOff>
      <xdr:row>20</xdr:row>
      <xdr:rowOff>114300</xdr:rowOff>
    </xdr:from>
    <xdr:to>
      <xdr:col>16</xdr:col>
      <xdr:colOff>123825</xdr:colOff>
      <xdr:row>41</xdr:row>
      <xdr:rowOff>171450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3924300"/>
          <a:ext cx="3514725" cy="4057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5F405-7A4B-4F5D-B257-E002A308CB35}">
  <sheetPr>
    <tabColor theme="9" tint="0.39998000860214233"/>
    <pageSetUpPr fitToPage="1"/>
  </sheetPr>
  <dimension ref="A1:F22"/>
  <sheetViews>
    <sheetView workbookViewId="0" topLeftCell="A10">
      <selection activeCell="D13" sqref="D13"/>
    </sheetView>
  </sheetViews>
  <sheetFormatPr defaultColWidth="9.140625" defaultRowHeight="15"/>
  <cols>
    <col min="1" max="1" width="5.421875" style="0" customWidth="1"/>
    <col min="2" max="2" width="16.8515625" style="0" customWidth="1"/>
    <col min="3" max="3" width="10.140625" style="0" customWidth="1"/>
    <col min="4" max="4" width="130.7109375" style="0" customWidth="1"/>
    <col min="5" max="5" width="13.7109375" style="3" customWidth="1"/>
    <col min="6" max="6" width="18.140625" style="0" customWidth="1"/>
  </cols>
  <sheetData>
    <row r="1" ht="15.75">
      <c r="A1" s="16" t="s">
        <v>21</v>
      </c>
    </row>
    <row r="3" spans="1:6" ht="30">
      <c r="A3" s="1" t="s">
        <v>22</v>
      </c>
      <c r="B3" t="s">
        <v>3</v>
      </c>
      <c r="C3" t="s">
        <v>2</v>
      </c>
      <c r="D3" t="s">
        <v>10</v>
      </c>
      <c r="E3" s="3" t="s">
        <v>0</v>
      </c>
      <c r="F3" t="s">
        <v>1</v>
      </c>
    </row>
    <row r="4" spans="1:6" ht="83.45" customHeight="1">
      <c r="A4" s="7">
        <v>1</v>
      </c>
      <c r="B4" s="11" t="s">
        <v>6</v>
      </c>
      <c r="C4" s="7">
        <v>4</v>
      </c>
      <c r="D4" s="8" t="s">
        <v>26</v>
      </c>
      <c r="E4" s="9">
        <v>4800</v>
      </c>
      <c r="F4" s="9">
        <f>E4*C4</f>
        <v>19200</v>
      </c>
    </row>
    <row r="5" spans="1:6" ht="45" customHeight="1">
      <c r="A5" s="7">
        <v>2</v>
      </c>
      <c r="B5" s="11" t="s">
        <v>7</v>
      </c>
      <c r="C5" s="7">
        <v>4</v>
      </c>
      <c r="D5" s="2" t="s">
        <v>4</v>
      </c>
      <c r="E5" s="9">
        <v>1500</v>
      </c>
      <c r="F5" s="9">
        <f aca="true" t="shared" si="0" ref="F5:F15">E5*C5</f>
        <v>6000</v>
      </c>
    </row>
    <row r="6" spans="1:6" ht="47.45" customHeight="1">
      <c r="A6" s="7">
        <v>3</v>
      </c>
      <c r="B6" s="13" t="s">
        <v>5</v>
      </c>
      <c r="C6" s="7">
        <v>6</v>
      </c>
      <c r="D6" s="10" t="s">
        <v>30</v>
      </c>
      <c r="E6" s="9">
        <v>7800</v>
      </c>
      <c r="F6" s="9">
        <f t="shared" si="0"/>
        <v>46800</v>
      </c>
    </row>
    <row r="7" spans="1:6" ht="76.15" customHeight="1">
      <c r="A7" s="7">
        <v>4</v>
      </c>
      <c r="B7" s="13" t="s">
        <v>29</v>
      </c>
      <c r="C7" s="7">
        <v>5</v>
      </c>
      <c r="D7" s="10" t="s">
        <v>23</v>
      </c>
      <c r="E7" s="9">
        <v>9800</v>
      </c>
      <c r="F7" s="9">
        <f t="shared" si="0"/>
        <v>49000</v>
      </c>
    </row>
    <row r="8" spans="1:6" ht="61.15" customHeight="1">
      <c r="A8" s="7">
        <v>5</v>
      </c>
      <c r="B8" s="13" t="s">
        <v>8</v>
      </c>
      <c r="C8" s="7">
        <v>2</v>
      </c>
      <c r="D8" s="10" t="s">
        <v>9</v>
      </c>
      <c r="E8" s="9">
        <v>7000</v>
      </c>
      <c r="F8" s="9">
        <f t="shared" si="0"/>
        <v>14000</v>
      </c>
    </row>
    <row r="9" spans="1:6" ht="44.45" customHeight="1">
      <c r="A9" s="7">
        <v>6</v>
      </c>
      <c r="B9" s="13" t="s">
        <v>31</v>
      </c>
      <c r="C9" s="7">
        <v>2</v>
      </c>
      <c r="D9" s="10" t="s">
        <v>25</v>
      </c>
      <c r="E9" s="9">
        <v>12500</v>
      </c>
      <c r="F9" s="9">
        <f t="shared" si="0"/>
        <v>25000</v>
      </c>
    </row>
    <row r="10" spans="1:6" ht="45" customHeight="1">
      <c r="A10" s="7">
        <v>7</v>
      </c>
      <c r="B10" s="13" t="s">
        <v>32</v>
      </c>
      <c r="C10" s="7">
        <v>2</v>
      </c>
      <c r="D10" s="10" t="s">
        <v>24</v>
      </c>
      <c r="E10" s="9">
        <v>12500</v>
      </c>
      <c r="F10" s="9">
        <f t="shared" si="0"/>
        <v>25000</v>
      </c>
    </row>
    <row r="11" spans="1:6" ht="58.9" customHeight="1">
      <c r="A11" s="7">
        <v>8</v>
      </c>
      <c r="B11" s="11" t="s">
        <v>18</v>
      </c>
      <c r="C11" s="7">
        <v>2</v>
      </c>
      <c r="D11" s="10" t="s">
        <v>17</v>
      </c>
      <c r="E11" s="9">
        <v>11200</v>
      </c>
      <c r="F11" s="9">
        <f t="shared" si="0"/>
        <v>22400</v>
      </c>
    </row>
    <row r="12" spans="1:6" ht="20.45" customHeight="1">
      <c r="A12" s="7">
        <v>9</v>
      </c>
      <c r="B12" s="11" t="s">
        <v>11</v>
      </c>
      <c r="C12" s="7">
        <v>1</v>
      </c>
      <c r="D12" s="13" t="s">
        <v>12</v>
      </c>
      <c r="E12" s="9">
        <v>1500</v>
      </c>
      <c r="F12" s="9">
        <f t="shared" si="0"/>
        <v>1500</v>
      </c>
    </row>
    <row r="13" spans="1:6" ht="87.6" customHeight="1">
      <c r="A13" s="7">
        <v>10</v>
      </c>
      <c r="B13" s="11" t="s">
        <v>13</v>
      </c>
      <c r="C13" s="7">
        <v>2</v>
      </c>
      <c r="D13" s="13" t="s">
        <v>15</v>
      </c>
      <c r="E13" s="9">
        <v>5200</v>
      </c>
      <c r="F13" s="9">
        <f t="shared" si="0"/>
        <v>10400</v>
      </c>
    </row>
    <row r="14" spans="1:6" ht="45.6" customHeight="1">
      <c r="A14" s="7">
        <v>11</v>
      </c>
      <c r="B14" s="11" t="s">
        <v>14</v>
      </c>
      <c r="C14" s="7">
        <v>2</v>
      </c>
      <c r="D14" s="13" t="s">
        <v>16</v>
      </c>
      <c r="E14" s="9">
        <v>1700</v>
      </c>
      <c r="F14" s="9">
        <f t="shared" si="0"/>
        <v>3400</v>
      </c>
    </row>
    <row r="15" spans="1:6" ht="31.9" customHeight="1">
      <c r="A15" s="7">
        <v>12</v>
      </c>
      <c r="B15" s="19" t="s">
        <v>27</v>
      </c>
      <c r="C15" s="20">
        <v>2</v>
      </c>
      <c r="D15" s="10" t="s">
        <v>28</v>
      </c>
      <c r="E15" s="9">
        <v>4800</v>
      </c>
      <c r="F15" s="9">
        <f t="shared" si="0"/>
        <v>9600</v>
      </c>
    </row>
    <row r="16" spans="1:6" ht="15">
      <c r="A16" s="6"/>
      <c r="B16" s="17"/>
      <c r="C16" s="18"/>
      <c r="D16" s="12"/>
      <c r="E16" s="4"/>
      <c r="F16" s="5"/>
    </row>
    <row r="17" spans="1:6" ht="15">
      <c r="A17" s="6"/>
      <c r="B17" s="17"/>
      <c r="C17" s="18"/>
      <c r="D17" s="12"/>
      <c r="E17" s="4"/>
      <c r="F17" s="5"/>
    </row>
    <row r="18" spans="1:6" ht="15">
      <c r="A18" s="6"/>
      <c r="D18" s="12"/>
      <c r="E18" s="14" t="s">
        <v>19</v>
      </c>
      <c r="F18" s="4">
        <f>SUM(F4:F15)</f>
        <v>232300</v>
      </c>
    </row>
    <row r="19" spans="1:6" ht="15">
      <c r="A19" s="6"/>
      <c r="D19" s="12"/>
      <c r="E19" s="4"/>
      <c r="F19" s="15">
        <v>0.21</v>
      </c>
    </row>
    <row r="20" spans="1:6" ht="15">
      <c r="A20" s="6"/>
      <c r="E20" s="4"/>
      <c r="F20" s="5"/>
    </row>
    <row r="21" spans="1:6" ht="15">
      <c r="A21" s="6"/>
      <c r="E21" s="14" t="s">
        <v>20</v>
      </c>
      <c r="F21" s="4">
        <f>F18-(F18*F19)</f>
        <v>183517</v>
      </c>
    </row>
    <row r="22" spans="5:6" ht="15">
      <c r="E22" s="4"/>
      <c r="F22" s="5"/>
    </row>
  </sheetData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32354-4F7C-453F-9497-1460364553DF}">
  <sheetPr>
    <tabColor rgb="FFFFFF00"/>
    <pageSetUpPr fitToPage="1"/>
  </sheetPr>
  <dimension ref="A1:F22"/>
  <sheetViews>
    <sheetView workbookViewId="0" topLeftCell="A13">
      <selection activeCell="C16" sqref="C16"/>
    </sheetView>
  </sheetViews>
  <sheetFormatPr defaultColWidth="9.140625" defaultRowHeight="15"/>
  <cols>
    <col min="1" max="1" width="5.421875" style="0" customWidth="1"/>
    <col min="2" max="2" width="16.8515625" style="0" customWidth="1"/>
    <col min="3" max="3" width="10.140625" style="0" customWidth="1"/>
    <col min="4" max="4" width="130.7109375" style="0" customWidth="1"/>
    <col min="5" max="5" width="13.7109375" style="3" customWidth="1"/>
    <col min="6" max="6" width="18.140625" style="0" customWidth="1"/>
  </cols>
  <sheetData>
    <row r="1" ht="15.75">
      <c r="A1" s="16" t="s">
        <v>21</v>
      </c>
    </row>
    <row r="3" spans="1:6" ht="30">
      <c r="A3" s="1" t="s">
        <v>22</v>
      </c>
      <c r="B3" t="s">
        <v>3</v>
      </c>
      <c r="C3" t="s">
        <v>2</v>
      </c>
      <c r="D3" t="s">
        <v>10</v>
      </c>
      <c r="E3" s="3" t="s">
        <v>0</v>
      </c>
      <c r="F3" t="s">
        <v>1</v>
      </c>
    </row>
    <row r="4" spans="1:6" ht="83.45" customHeight="1">
      <c r="A4" s="7">
        <v>1</v>
      </c>
      <c r="B4" s="11" t="s">
        <v>6</v>
      </c>
      <c r="C4" s="7">
        <v>4</v>
      </c>
      <c r="D4" s="8" t="s">
        <v>26</v>
      </c>
      <c r="E4" s="9">
        <v>4800</v>
      </c>
      <c r="F4" s="9">
        <f>E4*C4</f>
        <v>19200</v>
      </c>
    </row>
    <row r="5" spans="1:6" ht="45" customHeight="1">
      <c r="A5" s="7">
        <v>2</v>
      </c>
      <c r="B5" s="11" t="s">
        <v>7</v>
      </c>
      <c r="C5" s="7">
        <v>4</v>
      </c>
      <c r="D5" s="2" t="s">
        <v>4</v>
      </c>
      <c r="E5" s="9">
        <v>1500</v>
      </c>
      <c r="F5" s="9">
        <f aca="true" t="shared" si="0" ref="F5:F15">E5*C5</f>
        <v>6000</v>
      </c>
    </row>
    <row r="6" spans="1:6" ht="47.45" customHeight="1">
      <c r="A6" s="7">
        <v>3</v>
      </c>
      <c r="B6" s="13" t="s">
        <v>5</v>
      </c>
      <c r="C6" s="7">
        <v>8</v>
      </c>
      <c r="D6" s="10" t="s">
        <v>30</v>
      </c>
      <c r="E6" s="9">
        <v>7800</v>
      </c>
      <c r="F6" s="9">
        <f t="shared" si="0"/>
        <v>62400</v>
      </c>
    </row>
    <row r="7" spans="1:6" ht="76.15" customHeight="1">
      <c r="A7" s="7">
        <v>4</v>
      </c>
      <c r="B7" s="13" t="s">
        <v>29</v>
      </c>
      <c r="C7" s="7">
        <v>6</v>
      </c>
      <c r="D7" s="10" t="s">
        <v>23</v>
      </c>
      <c r="E7" s="9">
        <v>9800</v>
      </c>
      <c r="F7" s="9">
        <f t="shared" si="0"/>
        <v>58800</v>
      </c>
    </row>
    <row r="8" spans="1:6" ht="61.15" customHeight="1">
      <c r="A8" s="7">
        <v>5</v>
      </c>
      <c r="B8" s="13" t="s">
        <v>8</v>
      </c>
      <c r="C8" s="7">
        <v>2</v>
      </c>
      <c r="D8" s="10" t="s">
        <v>9</v>
      </c>
      <c r="E8" s="9">
        <v>7000</v>
      </c>
      <c r="F8" s="9">
        <f t="shared" si="0"/>
        <v>14000</v>
      </c>
    </row>
    <row r="9" spans="1:6" ht="44.45" customHeight="1">
      <c r="A9" s="7">
        <v>6</v>
      </c>
      <c r="B9" s="13" t="s">
        <v>31</v>
      </c>
      <c r="C9" s="7">
        <v>2</v>
      </c>
      <c r="D9" s="10" t="s">
        <v>25</v>
      </c>
      <c r="E9" s="9">
        <v>12500</v>
      </c>
      <c r="F9" s="9">
        <f t="shared" si="0"/>
        <v>25000</v>
      </c>
    </row>
    <row r="10" spans="1:6" ht="45" customHeight="1">
      <c r="A10" s="7">
        <v>7</v>
      </c>
      <c r="B10" s="13" t="s">
        <v>32</v>
      </c>
      <c r="C10" s="7">
        <v>2</v>
      </c>
      <c r="D10" s="10" t="s">
        <v>24</v>
      </c>
      <c r="E10" s="9">
        <v>12500</v>
      </c>
      <c r="F10" s="9">
        <f t="shared" si="0"/>
        <v>25000</v>
      </c>
    </row>
    <row r="11" spans="1:6" ht="58.9" customHeight="1">
      <c r="A11" s="7">
        <v>8</v>
      </c>
      <c r="B11" s="11" t="s">
        <v>18</v>
      </c>
      <c r="C11" s="7">
        <v>3</v>
      </c>
      <c r="D11" s="10" t="s">
        <v>17</v>
      </c>
      <c r="E11" s="9">
        <v>11200</v>
      </c>
      <c r="F11" s="9">
        <f t="shared" si="0"/>
        <v>33600</v>
      </c>
    </row>
    <row r="12" spans="1:6" ht="20.45" customHeight="1">
      <c r="A12" s="7">
        <v>9</v>
      </c>
      <c r="B12" s="11" t="s">
        <v>11</v>
      </c>
      <c r="C12" s="7">
        <v>1</v>
      </c>
      <c r="D12" s="13" t="s">
        <v>12</v>
      </c>
      <c r="E12" s="9">
        <v>1500</v>
      </c>
      <c r="F12" s="9">
        <f t="shared" si="0"/>
        <v>1500</v>
      </c>
    </row>
    <row r="13" spans="1:6" ht="87.6" customHeight="1">
      <c r="A13" s="7">
        <v>10</v>
      </c>
      <c r="B13" s="11" t="s">
        <v>13</v>
      </c>
      <c r="C13" s="7">
        <v>4</v>
      </c>
      <c r="D13" s="13" t="s">
        <v>15</v>
      </c>
      <c r="E13" s="9">
        <v>5200</v>
      </c>
      <c r="F13" s="9">
        <f t="shared" si="0"/>
        <v>20800</v>
      </c>
    </row>
    <row r="14" spans="1:6" ht="45.6" customHeight="1">
      <c r="A14" s="7">
        <v>11</v>
      </c>
      <c r="B14" s="11" t="s">
        <v>14</v>
      </c>
      <c r="C14" s="7">
        <v>4</v>
      </c>
      <c r="D14" s="13" t="s">
        <v>16</v>
      </c>
      <c r="E14" s="9">
        <v>1700</v>
      </c>
      <c r="F14" s="9">
        <f t="shared" si="0"/>
        <v>6800</v>
      </c>
    </row>
    <row r="15" spans="1:6" ht="31.9" customHeight="1">
      <c r="A15" s="7">
        <v>12</v>
      </c>
      <c r="B15" s="19" t="s">
        <v>27</v>
      </c>
      <c r="C15" s="20">
        <v>2</v>
      </c>
      <c r="D15" s="10" t="s">
        <v>28</v>
      </c>
      <c r="E15" s="9">
        <v>4800</v>
      </c>
      <c r="F15" s="9">
        <f t="shared" si="0"/>
        <v>9600</v>
      </c>
    </row>
    <row r="16" spans="1:6" ht="15">
      <c r="A16" s="6"/>
      <c r="B16" s="17"/>
      <c r="C16" s="18"/>
      <c r="D16" s="12"/>
      <c r="E16" s="4"/>
      <c r="F16" s="5"/>
    </row>
    <row r="17" spans="1:6" ht="15">
      <c r="A17" s="6"/>
      <c r="B17" s="17"/>
      <c r="C17" s="18"/>
      <c r="D17" s="12"/>
      <c r="E17" s="4"/>
      <c r="F17" s="5"/>
    </row>
    <row r="18" spans="1:6" ht="15">
      <c r="A18" s="6"/>
      <c r="D18" s="12"/>
      <c r="E18" s="14" t="s">
        <v>19</v>
      </c>
      <c r="F18" s="4">
        <f>SUM(F4:F15)</f>
        <v>282700</v>
      </c>
    </row>
    <row r="19" spans="1:6" ht="15">
      <c r="A19" s="6"/>
      <c r="D19" s="12"/>
      <c r="E19" s="4"/>
      <c r="F19" s="15">
        <v>0.21</v>
      </c>
    </row>
    <row r="20" spans="1:6" ht="15">
      <c r="A20" s="6"/>
      <c r="E20" s="4"/>
      <c r="F20" s="5"/>
    </row>
    <row r="21" spans="1:6" ht="15">
      <c r="A21" s="6"/>
      <c r="E21" s="14" t="s">
        <v>20</v>
      </c>
      <c r="F21" s="4">
        <f>F18-(F18*F19)</f>
        <v>223333</v>
      </c>
    </row>
    <row r="22" spans="5:6" ht="15">
      <c r="E22" s="4"/>
      <c r="F22" s="5"/>
    </row>
  </sheetData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06056-18F3-4B37-8C98-DA91F44AFB11}">
  <sheetPr>
    <tabColor theme="9" tint="0.39998000860214233"/>
    <pageSetUpPr fitToPage="1"/>
  </sheetPr>
  <dimension ref="A1:F27"/>
  <sheetViews>
    <sheetView workbookViewId="0" topLeftCell="A14">
      <selection activeCell="C20" sqref="C20"/>
    </sheetView>
  </sheetViews>
  <sheetFormatPr defaultColWidth="9.140625" defaultRowHeight="15"/>
  <cols>
    <col min="1" max="1" width="5.421875" style="0" customWidth="1"/>
    <col min="2" max="2" width="16.8515625" style="0" customWidth="1"/>
    <col min="3" max="3" width="10.140625" style="0" customWidth="1"/>
    <col min="4" max="4" width="130.7109375" style="0" customWidth="1"/>
    <col min="5" max="5" width="13.7109375" style="3" customWidth="1"/>
    <col min="6" max="6" width="18.140625" style="0" customWidth="1"/>
  </cols>
  <sheetData>
    <row r="1" ht="15.75">
      <c r="A1" s="16" t="s">
        <v>21</v>
      </c>
    </row>
    <row r="3" spans="1:6" ht="30">
      <c r="A3" s="1" t="s">
        <v>22</v>
      </c>
      <c r="B3" t="s">
        <v>3</v>
      </c>
      <c r="C3" t="s">
        <v>2</v>
      </c>
      <c r="D3" t="s">
        <v>10</v>
      </c>
      <c r="E3" s="3" t="s">
        <v>0</v>
      </c>
      <c r="F3" t="s">
        <v>1</v>
      </c>
    </row>
    <row r="4" spans="1:6" ht="83.45" customHeight="1">
      <c r="A4" s="7">
        <v>1</v>
      </c>
      <c r="B4" s="11" t="s">
        <v>6</v>
      </c>
      <c r="C4" s="7">
        <v>4</v>
      </c>
      <c r="D4" s="8" t="s">
        <v>26</v>
      </c>
      <c r="E4" s="9">
        <v>4800</v>
      </c>
      <c r="F4" s="9">
        <f>E4*C4</f>
        <v>19200</v>
      </c>
    </row>
    <row r="5" spans="1:6" ht="45" customHeight="1">
      <c r="A5" s="7">
        <v>2</v>
      </c>
      <c r="B5" s="11" t="s">
        <v>7</v>
      </c>
      <c r="C5" s="7">
        <v>4</v>
      </c>
      <c r="D5" s="8" t="s">
        <v>4</v>
      </c>
      <c r="E5" s="9">
        <v>1500</v>
      </c>
      <c r="F5" s="9">
        <f aca="true" t="shared" si="0" ref="F5:F20">E5*C5</f>
        <v>6000</v>
      </c>
    </row>
    <row r="6" spans="1:6" ht="47.45" customHeight="1">
      <c r="A6" s="7">
        <v>3</v>
      </c>
      <c r="B6" s="13" t="s">
        <v>39</v>
      </c>
      <c r="C6" s="7">
        <v>7</v>
      </c>
      <c r="D6" s="8" t="s">
        <v>30</v>
      </c>
      <c r="E6" s="9">
        <v>7800</v>
      </c>
      <c r="F6" s="9">
        <f t="shared" si="0"/>
        <v>54600</v>
      </c>
    </row>
    <row r="7" spans="1:6" ht="47.45" customHeight="1">
      <c r="A7" s="7">
        <v>4</v>
      </c>
      <c r="B7" s="13" t="s">
        <v>40</v>
      </c>
      <c r="C7" s="7">
        <v>2</v>
      </c>
      <c r="D7" s="8" t="s">
        <v>41</v>
      </c>
      <c r="E7" s="9">
        <v>7800</v>
      </c>
      <c r="F7" s="9">
        <f t="shared" si="0"/>
        <v>15600</v>
      </c>
    </row>
    <row r="8" spans="1:6" ht="76.15" customHeight="1">
      <c r="A8" s="7">
        <v>5</v>
      </c>
      <c r="B8" s="13" t="s">
        <v>29</v>
      </c>
      <c r="C8" s="7">
        <v>4</v>
      </c>
      <c r="D8" s="8" t="s">
        <v>23</v>
      </c>
      <c r="E8" s="9">
        <v>9800</v>
      </c>
      <c r="F8" s="9">
        <f t="shared" si="0"/>
        <v>39200</v>
      </c>
    </row>
    <row r="9" spans="1:6" ht="76.15" customHeight="1">
      <c r="A9" s="7">
        <v>6</v>
      </c>
      <c r="B9" s="13" t="s">
        <v>29</v>
      </c>
      <c r="C9" s="7">
        <v>1</v>
      </c>
      <c r="D9" s="8" t="s">
        <v>38</v>
      </c>
      <c r="E9" s="9">
        <v>9800</v>
      </c>
      <c r="F9" s="9">
        <f t="shared" si="0"/>
        <v>9800</v>
      </c>
    </row>
    <row r="10" spans="1:6" ht="61.15" customHeight="1">
      <c r="A10" s="7">
        <v>7</v>
      </c>
      <c r="B10" s="13" t="s">
        <v>8</v>
      </c>
      <c r="C10" s="7">
        <v>1</v>
      </c>
      <c r="D10" s="8" t="s">
        <v>9</v>
      </c>
      <c r="E10" s="9">
        <v>7000</v>
      </c>
      <c r="F10" s="9">
        <f t="shared" si="0"/>
        <v>7000</v>
      </c>
    </row>
    <row r="11" spans="1:6" ht="21.6" customHeight="1">
      <c r="A11" s="7">
        <v>8</v>
      </c>
      <c r="B11" s="13" t="s">
        <v>45</v>
      </c>
      <c r="C11" s="7">
        <v>1</v>
      </c>
      <c r="D11" s="8" t="s">
        <v>46</v>
      </c>
      <c r="E11" s="9">
        <v>2500</v>
      </c>
      <c r="F11" s="9">
        <f t="shared" si="0"/>
        <v>2500</v>
      </c>
    </row>
    <row r="12" spans="1:6" ht="44.45" customHeight="1">
      <c r="A12" s="7">
        <v>9</v>
      </c>
      <c r="B12" s="13" t="s">
        <v>31</v>
      </c>
      <c r="C12" s="7">
        <v>2</v>
      </c>
      <c r="D12" s="8" t="s">
        <v>25</v>
      </c>
      <c r="E12" s="9">
        <v>12500</v>
      </c>
      <c r="F12" s="9">
        <f t="shared" si="0"/>
        <v>25000</v>
      </c>
    </row>
    <row r="13" spans="1:6" ht="45" customHeight="1">
      <c r="A13" s="7">
        <v>10</v>
      </c>
      <c r="B13" s="13" t="s">
        <v>32</v>
      </c>
      <c r="C13" s="7">
        <v>2</v>
      </c>
      <c r="D13" s="8" t="s">
        <v>24</v>
      </c>
      <c r="E13" s="9">
        <v>12500</v>
      </c>
      <c r="F13" s="9">
        <f t="shared" si="0"/>
        <v>25000</v>
      </c>
    </row>
    <row r="14" spans="1:6" ht="58.9" customHeight="1">
      <c r="A14" s="7">
        <v>11</v>
      </c>
      <c r="B14" s="11" t="s">
        <v>18</v>
      </c>
      <c r="C14" s="7">
        <v>2</v>
      </c>
      <c r="D14" s="8" t="s">
        <v>17</v>
      </c>
      <c r="E14" s="9">
        <v>11200</v>
      </c>
      <c r="F14" s="9">
        <f t="shared" si="0"/>
        <v>22400</v>
      </c>
    </row>
    <row r="15" spans="1:6" ht="58.9" customHeight="1">
      <c r="A15" s="7">
        <v>12</v>
      </c>
      <c r="B15" s="11" t="s">
        <v>18</v>
      </c>
      <c r="C15" s="7">
        <v>1</v>
      </c>
      <c r="D15" s="8" t="s">
        <v>37</v>
      </c>
      <c r="E15" s="9">
        <v>11200</v>
      </c>
      <c r="F15" s="9">
        <f t="shared" si="0"/>
        <v>11200</v>
      </c>
    </row>
    <row r="16" spans="1:6" ht="20.45" customHeight="1">
      <c r="A16" s="7">
        <v>13</v>
      </c>
      <c r="B16" s="11" t="s">
        <v>11</v>
      </c>
      <c r="C16" s="7">
        <v>1</v>
      </c>
      <c r="D16" s="8" t="s">
        <v>42</v>
      </c>
      <c r="E16" s="9">
        <v>1500</v>
      </c>
      <c r="F16" s="9">
        <f t="shared" si="0"/>
        <v>1500</v>
      </c>
    </row>
    <row r="17" spans="1:6" ht="87.6" customHeight="1">
      <c r="A17" s="7">
        <v>14</v>
      </c>
      <c r="B17" s="11" t="s">
        <v>13</v>
      </c>
      <c r="C17" s="7">
        <v>3</v>
      </c>
      <c r="D17" s="8" t="s">
        <v>33</v>
      </c>
      <c r="E17" s="9">
        <v>4300</v>
      </c>
      <c r="F17" s="9">
        <f t="shared" si="0"/>
        <v>12900</v>
      </c>
    </row>
    <row r="18" spans="1:6" ht="87.6" customHeight="1">
      <c r="A18" s="7">
        <v>15</v>
      </c>
      <c r="B18" s="11" t="s">
        <v>35</v>
      </c>
      <c r="C18" s="7">
        <v>2</v>
      </c>
      <c r="D18" s="8" t="s">
        <v>36</v>
      </c>
      <c r="E18" s="9">
        <v>4300</v>
      </c>
      <c r="F18" s="9">
        <f t="shared" si="0"/>
        <v>8600</v>
      </c>
    </row>
    <row r="19" spans="1:6" ht="45.6" customHeight="1">
      <c r="A19" s="7">
        <v>16</v>
      </c>
      <c r="B19" s="11" t="s">
        <v>14</v>
      </c>
      <c r="C19" s="7">
        <v>3</v>
      </c>
      <c r="D19" s="8" t="s">
        <v>34</v>
      </c>
      <c r="E19" s="9">
        <v>1400</v>
      </c>
      <c r="F19" s="9">
        <f t="shared" si="0"/>
        <v>4200</v>
      </c>
    </row>
    <row r="20" spans="1:6" ht="31.9" customHeight="1">
      <c r="A20" s="7">
        <v>17</v>
      </c>
      <c r="B20" s="21" t="s">
        <v>27</v>
      </c>
      <c r="C20" s="22">
        <v>5</v>
      </c>
      <c r="D20" s="8" t="s">
        <v>28</v>
      </c>
      <c r="E20" s="9">
        <v>4800</v>
      </c>
      <c r="F20" s="23">
        <f t="shared" si="0"/>
        <v>24000</v>
      </c>
    </row>
    <row r="21" spans="1:6" ht="15">
      <c r="A21" s="6"/>
      <c r="B21" s="17"/>
      <c r="C21" s="18"/>
      <c r="D21" s="12"/>
      <c r="E21" s="4"/>
      <c r="F21" s="5"/>
    </row>
    <row r="22" spans="1:6" ht="15">
      <c r="A22" s="6"/>
      <c r="B22" s="17"/>
      <c r="C22" s="18"/>
      <c r="D22" s="12"/>
      <c r="E22" s="4"/>
      <c r="F22" s="5"/>
    </row>
    <row r="23" spans="1:6" ht="15">
      <c r="A23" s="6"/>
      <c r="D23" s="12"/>
      <c r="E23" s="14" t="s">
        <v>19</v>
      </c>
      <c r="F23" s="4">
        <f>SUM(F4:F20)</f>
        <v>288700</v>
      </c>
    </row>
    <row r="24" spans="1:6" ht="15">
      <c r="A24" s="6"/>
      <c r="D24" s="12"/>
      <c r="E24" s="4"/>
      <c r="F24" s="15">
        <v>0.21</v>
      </c>
    </row>
    <row r="25" spans="1:6" ht="15">
      <c r="A25" s="6"/>
      <c r="E25" s="4"/>
      <c r="F25" s="5"/>
    </row>
    <row r="26" spans="1:6" ht="15">
      <c r="A26" s="6"/>
      <c r="E26" s="14" t="s">
        <v>20</v>
      </c>
      <c r="F26" s="4">
        <f>F23-(F23*F24)</f>
        <v>228073</v>
      </c>
    </row>
    <row r="27" spans="5:6" ht="15">
      <c r="E27" s="4"/>
      <c r="F27" s="5"/>
    </row>
  </sheetData>
  <printOptions horizontalCentered="1" verticalCentered="1"/>
  <pageMargins left="0.2362204724409449" right="0.2362204724409449" top="0.35433070866141736" bottom="0.15748031496062992" header="0" footer="0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3040-EB0F-42E0-9C52-EC35E8B08888}">
  <sheetPr>
    <tabColor theme="9" tint="0.39998000860214233"/>
    <pageSetUpPr fitToPage="1"/>
  </sheetPr>
  <dimension ref="A1:H22"/>
  <sheetViews>
    <sheetView tabSelected="1" workbookViewId="0" topLeftCell="A1">
      <selection activeCell="A7" sqref="A7"/>
    </sheetView>
  </sheetViews>
  <sheetFormatPr defaultColWidth="9.140625" defaultRowHeight="15"/>
  <cols>
    <col min="1" max="1" width="14.00390625" style="0" customWidth="1"/>
    <col min="2" max="2" width="16.8515625" style="0" customWidth="1"/>
    <col min="3" max="3" width="130.7109375" style="0" customWidth="1"/>
    <col min="5" max="5" width="16.57421875" style="3" customWidth="1"/>
    <col min="6" max="6" width="18.140625" style="0" customWidth="1"/>
  </cols>
  <sheetData>
    <row r="1" ht="15.75">
      <c r="A1" s="16" t="s">
        <v>49</v>
      </c>
    </row>
    <row r="2" ht="15.75" thickBot="1"/>
    <row r="3" spans="1:6" ht="30.75" thickBot="1">
      <c r="A3" s="40" t="s">
        <v>51</v>
      </c>
      <c r="B3" s="41" t="s">
        <v>52</v>
      </c>
      <c r="C3" s="41" t="s">
        <v>53</v>
      </c>
      <c r="D3" s="42" t="s">
        <v>54</v>
      </c>
      <c r="E3" s="43" t="s">
        <v>56</v>
      </c>
      <c r="F3" s="44" t="s">
        <v>55</v>
      </c>
    </row>
    <row r="4" spans="1:8" ht="83.45" customHeight="1" thickTop="1">
      <c r="A4" s="34" t="s">
        <v>50</v>
      </c>
      <c r="B4" s="35" t="s">
        <v>6</v>
      </c>
      <c r="C4" s="36" t="s">
        <v>26</v>
      </c>
      <c r="D4" s="37">
        <v>4</v>
      </c>
      <c r="E4" s="38"/>
      <c r="F4" s="39">
        <f>D4*E4</f>
        <v>0</v>
      </c>
      <c r="G4" s="5"/>
      <c r="H4" s="5"/>
    </row>
    <row r="5" spans="1:8" ht="45" customHeight="1">
      <c r="A5" s="25" t="s">
        <v>58</v>
      </c>
      <c r="B5" s="11" t="s">
        <v>7</v>
      </c>
      <c r="C5" s="8" t="s">
        <v>4</v>
      </c>
      <c r="D5" s="24">
        <v>4</v>
      </c>
      <c r="E5" s="9"/>
      <c r="F5" s="26">
        <f aca="true" t="shared" si="0" ref="F5:F16">D5*E5</f>
        <v>0</v>
      </c>
      <c r="G5" s="5"/>
      <c r="H5" s="5"/>
    </row>
    <row r="6" spans="1:8" ht="47.45" customHeight="1">
      <c r="A6" s="25" t="s">
        <v>59</v>
      </c>
      <c r="B6" s="13" t="s">
        <v>39</v>
      </c>
      <c r="C6" s="57" t="s">
        <v>84</v>
      </c>
      <c r="D6" s="24">
        <v>7</v>
      </c>
      <c r="E6" s="9"/>
      <c r="F6" s="26">
        <f t="shared" si="0"/>
        <v>0</v>
      </c>
      <c r="G6" s="5"/>
      <c r="H6" s="5"/>
    </row>
    <row r="7" spans="1:8" ht="76.15" customHeight="1">
      <c r="A7" s="45" t="s">
        <v>68</v>
      </c>
      <c r="B7" s="13" t="s">
        <v>29</v>
      </c>
      <c r="C7" s="57" t="s">
        <v>83</v>
      </c>
      <c r="D7" s="24">
        <v>4</v>
      </c>
      <c r="E7" s="9"/>
      <c r="F7" s="26">
        <f t="shared" si="0"/>
        <v>0</v>
      </c>
      <c r="G7" s="5"/>
      <c r="H7" s="5"/>
    </row>
    <row r="8" spans="1:8" ht="61.15" customHeight="1">
      <c r="A8" s="25" t="s">
        <v>60</v>
      </c>
      <c r="B8" s="13" t="s">
        <v>8</v>
      </c>
      <c r="C8" s="57" t="s">
        <v>82</v>
      </c>
      <c r="D8" s="24">
        <v>1</v>
      </c>
      <c r="E8" s="9"/>
      <c r="F8" s="26">
        <f t="shared" si="0"/>
        <v>0</v>
      </c>
      <c r="G8" s="5"/>
      <c r="H8" s="5"/>
    </row>
    <row r="9" spans="1:8" ht="21.6" customHeight="1">
      <c r="A9" s="25" t="s">
        <v>61</v>
      </c>
      <c r="B9" s="13" t="s">
        <v>45</v>
      </c>
      <c r="C9" s="8" t="s">
        <v>46</v>
      </c>
      <c r="D9" s="24">
        <v>1</v>
      </c>
      <c r="E9" s="9"/>
      <c r="F9" s="26">
        <f t="shared" si="0"/>
        <v>0</v>
      </c>
      <c r="G9" s="5"/>
      <c r="H9" s="5"/>
    </row>
    <row r="10" spans="1:8" ht="60.75" customHeight="1">
      <c r="A10" s="25" t="s">
        <v>63</v>
      </c>
      <c r="B10" s="13" t="s">
        <v>31</v>
      </c>
      <c r="C10" s="57" t="s">
        <v>81</v>
      </c>
      <c r="D10" s="24">
        <v>2</v>
      </c>
      <c r="E10" s="9"/>
      <c r="F10" s="26">
        <f t="shared" si="0"/>
        <v>0</v>
      </c>
      <c r="G10" s="5"/>
      <c r="H10" s="5"/>
    </row>
    <row r="11" spans="1:8" ht="56.25" customHeight="1">
      <c r="A11" s="25" t="s">
        <v>62</v>
      </c>
      <c r="B11" s="13" t="s">
        <v>32</v>
      </c>
      <c r="C11" s="57" t="s">
        <v>80</v>
      </c>
      <c r="D11" s="24">
        <v>2</v>
      </c>
      <c r="E11" s="9"/>
      <c r="F11" s="26">
        <f t="shared" si="0"/>
        <v>0</v>
      </c>
      <c r="G11" s="5"/>
      <c r="H11" s="5"/>
    </row>
    <row r="12" spans="1:8" ht="58.9" customHeight="1">
      <c r="A12" s="45" t="s">
        <v>64</v>
      </c>
      <c r="B12" s="11" t="s">
        <v>18</v>
      </c>
      <c r="C12" s="57" t="s">
        <v>79</v>
      </c>
      <c r="D12" s="24">
        <v>2</v>
      </c>
      <c r="E12" s="9"/>
      <c r="F12" s="26">
        <f t="shared" si="0"/>
        <v>0</v>
      </c>
      <c r="G12" s="5"/>
      <c r="H12" s="5"/>
    </row>
    <row r="13" spans="1:8" ht="20.45" customHeight="1">
      <c r="A13" s="25" t="s">
        <v>78</v>
      </c>
      <c r="B13" s="11" t="s">
        <v>11</v>
      </c>
      <c r="C13" s="8" t="s">
        <v>42</v>
      </c>
      <c r="D13" s="24">
        <v>1</v>
      </c>
      <c r="E13" s="9"/>
      <c r="F13" s="26">
        <f t="shared" si="0"/>
        <v>0</v>
      </c>
      <c r="G13" s="5"/>
      <c r="H13" s="5"/>
    </row>
    <row r="14" spans="1:8" ht="87.6" customHeight="1">
      <c r="A14" s="25" t="s">
        <v>65</v>
      </c>
      <c r="B14" s="11" t="s">
        <v>13</v>
      </c>
      <c r="C14" s="8" t="s">
        <v>33</v>
      </c>
      <c r="D14" s="24">
        <v>3</v>
      </c>
      <c r="E14" s="9"/>
      <c r="F14" s="26">
        <f t="shared" si="0"/>
        <v>0</v>
      </c>
      <c r="G14" s="5"/>
      <c r="H14" s="5"/>
    </row>
    <row r="15" spans="1:8" ht="45.6" customHeight="1">
      <c r="A15" s="25" t="s">
        <v>66</v>
      </c>
      <c r="B15" s="11" t="s">
        <v>14</v>
      </c>
      <c r="C15" s="8" t="s">
        <v>34</v>
      </c>
      <c r="D15" s="24">
        <v>3</v>
      </c>
      <c r="E15" s="9"/>
      <c r="F15" s="26">
        <f t="shared" si="0"/>
        <v>0</v>
      </c>
      <c r="G15" s="5"/>
      <c r="H15" s="5"/>
    </row>
    <row r="16" spans="1:6" ht="48" customHeight="1" thickBot="1">
      <c r="A16" s="27" t="s">
        <v>67</v>
      </c>
      <c r="B16" s="28" t="s">
        <v>27</v>
      </c>
      <c r="C16" s="56" t="s">
        <v>72</v>
      </c>
      <c r="D16" s="29">
        <v>5</v>
      </c>
      <c r="E16" s="30"/>
      <c r="F16" s="31">
        <f t="shared" si="0"/>
        <v>0</v>
      </c>
    </row>
    <row r="17" spans="1:6" ht="15.75" thickBot="1">
      <c r="A17" s="6"/>
      <c r="B17" s="17"/>
      <c r="C17" s="12"/>
      <c r="E17" s="32" t="s">
        <v>57</v>
      </c>
      <c r="F17" s="33">
        <f>SUM(F4:F16)</f>
        <v>0</v>
      </c>
    </row>
    <row r="18" spans="1:6" ht="15">
      <c r="A18" s="52" t="s">
        <v>69</v>
      </c>
      <c r="B18" s="52"/>
      <c r="C18" s="53" t="s">
        <v>77</v>
      </c>
      <c r="E18" s="4"/>
      <c r="F18" s="5"/>
    </row>
    <row r="19" spans="1:6" ht="15">
      <c r="A19" s="54" t="s">
        <v>70</v>
      </c>
      <c r="B19" s="55"/>
      <c r="C19" s="53" t="s">
        <v>74</v>
      </c>
      <c r="E19" s="4"/>
      <c r="F19" s="5"/>
    </row>
    <row r="20" spans="1:6" ht="15">
      <c r="A20" s="54" t="s">
        <v>71</v>
      </c>
      <c r="B20" s="55"/>
      <c r="C20" s="53" t="s">
        <v>75</v>
      </c>
      <c r="E20" s="14"/>
      <c r="F20" s="4"/>
    </row>
    <row r="21" spans="1:6" ht="15">
      <c r="A21" s="54" t="s">
        <v>73</v>
      </c>
      <c r="B21" s="55"/>
      <c r="C21" s="53" t="s">
        <v>76</v>
      </c>
      <c r="E21" s="4"/>
      <c r="F21" s="5"/>
    </row>
    <row r="22" spans="1:2" ht="15">
      <c r="A22" s="12"/>
      <c r="B22" s="12"/>
    </row>
  </sheetData>
  <mergeCells count="1">
    <mergeCell ref="A18:B18"/>
  </mergeCells>
  <printOptions horizontalCentered="1" verticalCentered="1"/>
  <pageMargins left="0.2362204724409449" right="0.2362204724409449" top="0.35433070866141736" bottom="0.15748031496062992" header="0" footer="0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D990B-22B8-42AB-B055-86A30E0C9079}">
  <dimension ref="B1:Y20"/>
  <sheetViews>
    <sheetView workbookViewId="0" topLeftCell="A1">
      <selection activeCell="U29" sqref="U29"/>
    </sheetView>
  </sheetViews>
  <sheetFormatPr defaultColWidth="9.140625" defaultRowHeight="15"/>
  <cols>
    <col min="21" max="21" width="11.7109375" style="0" customWidth="1"/>
  </cols>
  <sheetData>
    <row r="1" spans="2:25" ht="15">
      <c r="B1" t="s">
        <v>47</v>
      </c>
      <c r="T1" s="46"/>
      <c r="U1" s="46"/>
      <c r="V1" s="46"/>
      <c r="W1" s="46"/>
      <c r="X1" s="46"/>
      <c r="Y1" s="46"/>
    </row>
    <row r="2" spans="20:25" ht="15">
      <c r="T2" s="46"/>
      <c r="U2" s="46"/>
      <c r="V2" s="46"/>
      <c r="W2" s="46"/>
      <c r="X2" s="46"/>
      <c r="Y2" s="46"/>
    </row>
    <row r="3" spans="20:25" ht="15">
      <c r="T3" s="46"/>
      <c r="U3" s="47"/>
      <c r="V3" s="48"/>
      <c r="W3" s="49"/>
      <c r="X3" s="49"/>
      <c r="Y3" s="46"/>
    </row>
    <row r="4" spans="20:25" ht="15">
      <c r="T4" s="46"/>
      <c r="U4" s="47"/>
      <c r="V4" s="48"/>
      <c r="W4" s="49"/>
      <c r="X4" s="49"/>
      <c r="Y4" s="46"/>
    </row>
    <row r="5" spans="20:25" ht="15">
      <c r="T5" s="46"/>
      <c r="U5" s="47"/>
      <c r="V5" s="48"/>
      <c r="W5" s="49"/>
      <c r="X5" s="49"/>
      <c r="Y5" s="46"/>
    </row>
    <row r="6" spans="20:25" ht="15">
      <c r="T6" s="46"/>
      <c r="U6" s="50"/>
      <c r="V6" s="48"/>
      <c r="W6" s="49"/>
      <c r="X6" s="49"/>
      <c r="Y6" s="46"/>
    </row>
    <row r="7" spans="20:25" ht="15">
      <c r="T7" s="46"/>
      <c r="U7" s="47"/>
      <c r="V7" s="48"/>
      <c r="W7" s="51"/>
      <c r="X7" s="49"/>
      <c r="Y7" s="46"/>
    </row>
    <row r="8" spans="20:25" ht="15">
      <c r="T8" s="46"/>
      <c r="U8" s="47"/>
      <c r="V8" s="48"/>
      <c r="W8" s="49"/>
      <c r="X8" s="49"/>
      <c r="Y8" s="46"/>
    </row>
    <row r="9" spans="20:25" ht="15">
      <c r="T9" s="46"/>
      <c r="U9" s="47"/>
      <c r="V9" s="48"/>
      <c r="W9" s="49"/>
      <c r="X9" s="49"/>
      <c r="Y9" s="46"/>
    </row>
    <row r="10" spans="20:25" ht="15">
      <c r="T10" s="46"/>
      <c r="U10" s="47"/>
      <c r="V10" s="48"/>
      <c r="W10" s="49"/>
      <c r="X10" s="49"/>
      <c r="Y10" s="46"/>
    </row>
    <row r="11" spans="20:25" ht="15">
      <c r="T11" s="46"/>
      <c r="U11" s="50"/>
      <c r="V11" s="48"/>
      <c r="W11" s="49"/>
      <c r="X11" s="49"/>
      <c r="Y11" s="46"/>
    </row>
    <row r="12" spans="20:25" ht="15">
      <c r="T12" s="46"/>
      <c r="U12" s="47"/>
      <c r="V12" s="48"/>
      <c r="W12" s="49"/>
      <c r="X12" s="49"/>
      <c r="Y12" s="46"/>
    </row>
    <row r="13" spans="20:25" ht="15">
      <c r="T13" s="46"/>
      <c r="U13" s="47"/>
      <c r="V13" s="48"/>
      <c r="W13" s="49"/>
      <c r="X13" s="49"/>
      <c r="Y13" s="46"/>
    </row>
    <row r="14" spans="20:25" ht="15">
      <c r="T14" s="46"/>
      <c r="U14" s="47"/>
      <c r="V14" s="48"/>
      <c r="W14" s="49"/>
      <c r="X14" s="49"/>
      <c r="Y14" s="46"/>
    </row>
    <row r="15" spans="20:25" ht="15">
      <c r="T15" s="46"/>
      <c r="U15" s="46"/>
      <c r="V15" s="46"/>
      <c r="W15" s="46"/>
      <c r="X15" s="46"/>
      <c r="Y15" s="46"/>
    </row>
    <row r="16" spans="20:25" ht="15">
      <c r="T16" s="46"/>
      <c r="U16" s="46"/>
      <c r="V16" s="46"/>
      <c r="W16" s="46"/>
      <c r="X16" s="46"/>
      <c r="Y16" s="46"/>
    </row>
    <row r="17" spans="20:25" ht="15">
      <c r="T17" s="46"/>
      <c r="U17" s="46"/>
      <c r="V17" s="46"/>
      <c r="W17" s="46"/>
      <c r="X17" s="46"/>
      <c r="Y17" s="46"/>
    </row>
    <row r="20" ht="15">
      <c r="B20" t="s">
        <v>48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8916-A1C9-412A-A040-0F5740A07CB9}">
  <dimension ref="A1:A2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 Uhříková</dc:creator>
  <cp:keywords/>
  <dc:description/>
  <cp:lastModifiedBy>Karel Malík</cp:lastModifiedBy>
  <cp:lastPrinted>2022-06-03T11:01:30Z</cp:lastPrinted>
  <dcterms:created xsi:type="dcterms:W3CDTF">2022-05-11T08:21:40Z</dcterms:created>
  <dcterms:modified xsi:type="dcterms:W3CDTF">2022-06-06T07:38:44Z</dcterms:modified>
  <cp:category/>
  <cp:version/>
  <cp:contentType/>
  <cp:contentStatus/>
</cp:coreProperties>
</file>