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<sst xmlns="http://schemas.openxmlformats.org/spreadsheetml/2006/main" count="205" uniqueCount="105">
  <si>
    <t>Rekapitulace ceny</t>
  </si>
  <si>
    <t>Stavba: II/384 - Brno, ul. Rakovecká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</si>
  <si>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</si>
  <si>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</si>
  <si>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</si>
  <si>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</si>
  <si>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</si>
  <si>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</si>
  <si>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</si>
  <si>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</si>
  <si>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</si>
  <si>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</si>
  <si>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</si>
  <si>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</si>
  <si>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II/384</t>
  </si>
  <si>
    <t>Brno, ul. Rakovecká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</si>
  <si>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</si>
  <si>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</si>
  <si>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</si>
  <si>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</si>
  <si>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</si>
  <si>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</si>
  <si>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</si>
  <si>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</si>
  <si>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</si>
  <si>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</si>
  <si>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</si>
  <si>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</si>
  <si>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</si>
  <si>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</si>
  <si>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</si>
  <si>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</si>
  <si>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</si>
  <si>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</si>
  <si>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</si>
  <si>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</si>
  <si>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</si>
  <si>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</si>
  <si>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</si>
  <si>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</si>
  <si>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</si>
  <si>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</si>
  <si>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</si>
  <si>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</si>
  <si>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</si>
  <si>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</si>
  <si>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</si>
  <si>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</si>
  <si>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</si>
  <si>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</si>
  <si>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</si>
  <si>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</si>
  <si>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TS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</si>
  <si>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</si>
  <si>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</si>
  <si>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</si>
  <si>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</si>
  <si>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</si>
  <si>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frézování tl. 5cm  - 4960 m2 
frézování tl. 10 cm - 500 m2 
odvoz a likvidace v režii zhotovitele</t>
  </si>
  <si>
    <t>4960*0,05=248,000 [A] 
500*0,1=50,000 [B] 
Celkem: A+B=298,000 [C]</t>
  </si>
  <si>
    <t>Položka zahrnuje veškerou manipulaci s vybouranou sutí a s vybouranými hmotami vč. uložení</t>
  </si>
  <si>
    <t>572213</t>
  </si>
  <si>
    <t>SPOJOVACÍ POSTŘIK Z EMULZE DO 0,5KG/M2</t>
  </si>
  <si>
    <t>M2</t>
  </si>
  <si>
    <t>5960=5 960,000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</si>
  <si>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</si>
  <si>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</si>
  <si>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</si>
  <si>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</t>
  </si>
  <si>
    <t>5460=5 460,000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</si>
  <si>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</si>
  <si>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</si>
  <si>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</si>
  <si>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 +, vyrovnání stávajícího příčného sklonu</t>
  </si>
  <si>
    <t>300=300,000 [A]</t>
  </si>
  <si>
    <t>574C46</t>
  </si>
  <si>
    <t>ASFALTOVÝ BETON PRO LOŽNÍ VRSTVY ACL 16+, 16S TL. 50MM</t>
  </si>
  <si>
    <t>ACL 16+</t>
  </si>
  <si>
    <t>500=500,000 [A]</t>
  </si>
  <si>
    <t>7</t>
  </si>
  <si>
    <t>58910</t>
  </si>
  <si>
    <t>VÝPLŇ SPAR ASFALTEM</t>
  </si>
  <si>
    <t>M</t>
  </si>
  <si>
    <t>zalití pracovních spár</t>
  </si>
  <si>
    <t>990=990,000 [A]</t>
  </si>
  <si>
    <t>položka zahrnuje: 
- dodávku předepsaného materiálu 
- vyčištění a výplň spar tímto materiálem</t>
  </si>
  <si>
    <t>Ostatní konstrukce a práce</t>
  </si>
  <si>
    <t>8</t>
  </si>
  <si>
    <t>915211</t>
  </si>
  <si>
    <t>VODOROVNÉ DOPRAVNÍ ZNAČENÍ PLASTEM HLADKÉ - DODÁVKA A POKLÁDKA</t>
  </si>
  <si>
    <t>V7a</t>
  </si>
  <si>
    <t>10=10,000 [A]</t>
  </si>
  <si>
    <t>položka zahrnuje: 
- dodání a pokládku nátěrového materiálu (měří se pouze natíraná plocha) 
- předznačení a reflexní úpravu</t>
  </si>
  <si>
    <t>915231</t>
  </si>
  <si>
    <t>VODOR DOPRAV ZNAČ PLASTEM PROFIL ZVUČÍCÍ - DOD A POKLÁDKA</t>
  </si>
  <si>
    <t>dělící čára 910 m 
vodící čára 1820 m</t>
  </si>
  <si>
    <t>910*0,125=113,750 [A] 
1820*0,125=227,500 [B]</t>
  </si>
  <si>
    <t>919112</t>
  </si>
  <si>
    <t>ŘEZÁNÍ ASFALTOVÉHO KRYTU VOZOVEK TL DO 100MM</t>
  </si>
  <si>
    <t>zařezání u napojení na stávající povrch</t>
  </si>
  <si>
    <t>položka zahrnuje řezání vozovkové vrstvy v předepsané tloušťce, včetně spotřeby vody</t>
  </si>
  <si>
    <t>11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</si>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</sst>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0+O8+O13+O18+O39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0+I8+I13+I18+I39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7.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8" ht="12.75" customHeight="1">
      <c r="A13" s="6" t="s">
        <v>42</v>
      </c>
      <c s="6"/>
      <c s="39" t="s">
        <v>28</v>
      </c>
      <c s="6"/>
      <c s="27" t="s">
        <v>54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12.75">
      <c r="A14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57</v>
      </c>
      <c s="32">
        <v>298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38.25">
      <c r="A15" s="34" t="s">
        <v>49</v>
      </c>
      <c r="E15" s="35" t="s">
        <v>58</v>
      </c>
    </row>
    <row r="16" spans="1:5" ht="38.25">
      <c r="A16" s="36" t="s">
        <v>51</v>
      </c>
      <c r="E16" s="37" t="s">
        <v>59</v>
      </c>
    </row>
    <row r="17" spans="1:5" ht="25.5">
      <c r="A17" t="s">
        <v>52</v>
      </c>
      <c r="E17" s="35" t="s">
        <v>60</v>
      </c>
    </row>
    <row r="18" spans="1:18" ht="12.75" customHeight="1">
      <c r="A18" s="6" t="s">
        <v>42</v>
      </c>
      <c s="6"/>
      <c s="39" t="s">
        <v>34</v>
      </c>
      <c s="6"/>
      <c s="27" t="s">
        <v>24</v>
      </c>
      <c s="6"/>
      <c s="6"/>
      <c s="6"/>
      <c s="40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63</v>
      </c>
      <c s="32">
        <v>5960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46</v>
      </c>
    </row>
    <row r="21" spans="1:5" ht="12.75">
      <c r="A21" s="36" t="s">
        <v>51</v>
      </c>
      <c r="E21" s="37" t="s">
        <v>64</v>
      </c>
    </row>
    <row r="22" spans="1:5" ht="51">
      <c r="A22" t="s">
        <v>52</v>
      </c>
      <c r="E22" s="35" t="s">
        <v>65</v>
      </c>
    </row>
    <row r="23" spans="1:16" ht="12.75">
      <c r="A23" s="25" t="s">
        <v>44</v>
      </c>
      <c s="29" t="s">
        <v>32</v>
      </c>
      <c s="29" t="s">
        <v>66</v>
      </c>
      <c s="25" t="s">
        <v>46</v>
      </c>
      <c s="30" t="s">
        <v>67</v>
      </c>
      <c s="31" t="s">
        <v>63</v>
      </c>
      <c s="32">
        <v>5460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12.75">
      <c r="A24" s="34" t="s">
        <v>49</v>
      </c>
      <c r="E24" s="35" t="s">
        <v>68</v>
      </c>
    </row>
    <row r="25" spans="1:5" ht="12.75">
      <c r="A25" s="36" t="s">
        <v>51</v>
      </c>
      <c r="E25" s="37" t="s">
        <v>69</v>
      </c>
    </row>
    <row r="26" spans="1:5" ht="140.25">
      <c r="A26" t="s">
        <v>52</v>
      </c>
      <c r="E26" s="35" t="s">
        <v>70</v>
      </c>
    </row>
    <row r="27" spans="1:16" ht="12.75">
      <c r="A27" s="25" t="s">
        <v>44</v>
      </c>
      <c s="29" t="s">
        <v>34</v>
      </c>
      <c s="29" t="s">
        <v>71</v>
      </c>
      <c s="25" t="s">
        <v>46</v>
      </c>
      <c s="30" t="s">
        <v>72</v>
      </c>
      <c s="31" t="s">
        <v>57</v>
      </c>
      <c s="32">
        <v>300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12.75">
      <c r="A28" s="34" t="s">
        <v>49</v>
      </c>
      <c r="E28" s="35" t="s">
        <v>73</v>
      </c>
    </row>
    <row r="29" spans="1:5" ht="12.75">
      <c r="A29" s="36" t="s">
        <v>51</v>
      </c>
      <c r="E29" s="37" t="s">
        <v>74</v>
      </c>
    </row>
    <row r="30" spans="1:5" ht="140.25">
      <c r="A30" t="s">
        <v>52</v>
      </c>
      <c r="E30" s="35" t="s">
        <v>70</v>
      </c>
    </row>
    <row r="31" spans="1:16" ht="12.75">
      <c r="A31" s="25" t="s">
        <v>44</v>
      </c>
      <c s="29" t="s">
        <v>36</v>
      </c>
      <c s="29" t="s">
        <v>75</v>
      </c>
      <c s="25" t="s">
        <v>46</v>
      </c>
      <c s="30" t="s">
        <v>76</v>
      </c>
      <c s="31" t="s">
        <v>63</v>
      </c>
      <c s="32">
        <v>500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77</v>
      </c>
    </row>
    <row r="33" spans="1:5" ht="12.75">
      <c r="A33" s="36" t="s">
        <v>51</v>
      </c>
      <c r="E33" s="37" t="s">
        <v>78</v>
      </c>
    </row>
    <row r="34" spans="1:5" ht="140.25">
      <c r="A34" t="s">
        <v>52</v>
      </c>
      <c r="E34" s="35" t="s">
        <v>70</v>
      </c>
    </row>
    <row r="35" spans="1:16" ht="12.75">
      <c r="A35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82</v>
      </c>
      <c s="32">
        <v>990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83</v>
      </c>
    </row>
    <row r="37" spans="1:5" ht="12.75">
      <c r="A37" s="36" t="s">
        <v>51</v>
      </c>
      <c r="E37" s="37" t="s">
        <v>84</v>
      </c>
    </row>
    <row r="38" spans="1:5" ht="38.25">
      <c r="A38" t="s">
        <v>52</v>
      </c>
      <c r="E38" s="35" t="s">
        <v>85</v>
      </c>
    </row>
    <row r="39" spans="1:18" ht="12.75" customHeight="1">
      <c r="A39" s="6" t="s">
        <v>42</v>
      </c>
      <c s="6"/>
      <c s="39" t="s">
        <v>39</v>
      </c>
      <c s="6"/>
      <c s="27" t="s">
        <v>86</v>
      </c>
      <c s="6"/>
      <c s="6"/>
      <c s="6"/>
      <c s="40">
        <f>0+Q39</f>
      </c>
      <c r="O39">
        <f>0+R39</f>
      </c>
      <c r="Q39">
        <f>0+I40+I44+I48+I52</f>
      </c>
      <c>
        <f>0+O40+O44+O48+O52</f>
      </c>
    </row>
    <row r="40" spans="1:16" ht="25.5">
      <c r="A40" s="25" t="s">
        <v>44</v>
      </c>
      <c s="29" t="s">
        <v>87</v>
      </c>
      <c s="29" t="s">
        <v>88</v>
      </c>
      <c s="25" t="s">
        <v>46</v>
      </c>
      <c s="30" t="s">
        <v>89</v>
      </c>
      <c s="31" t="s">
        <v>63</v>
      </c>
      <c s="32">
        <v>10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90</v>
      </c>
    </row>
    <row r="42" spans="1:5" ht="12.75">
      <c r="A42" s="36" t="s">
        <v>51</v>
      </c>
      <c r="E42" s="37" t="s">
        <v>91</v>
      </c>
    </row>
    <row r="43" spans="1:5" ht="38.25">
      <c r="A43" t="s">
        <v>52</v>
      </c>
      <c r="E43" s="35" t="s">
        <v>92</v>
      </c>
    </row>
    <row r="44" spans="1:16" ht="12.75">
      <c r="A44" s="25" t="s">
        <v>44</v>
      </c>
      <c s="29" t="s">
        <v>39</v>
      </c>
      <c s="29" t="s">
        <v>93</v>
      </c>
      <c s="25" t="s">
        <v>46</v>
      </c>
      <c s="30" t="s">
        <v>94</v>
      </c>
      <c s="31" t="s">
        <v>63</v>
      </c>
      <c s="32">
        <v>227.5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25.5">
      <c r="A45" s="34" t="s">
        <v>49</v>
      </c>
      <c r="E45" s="35" t="s">
        <v>95</v>
      </c>
    </row>
    <row r="46" spans="1:5" ht="25.5">
      <c r="A46" s="36" t="s">
        <v>51</v>
      </c>
      <c r="E46" s="37" t="s">
        <v>96</v>
      </c>
    </row>
    <row r="47" spans="1:5" ht="38.25">
      <c r="A47" t="s">
        <v>52</v>
      </c>
      <c r="E47" s="35" t="s">
        <v>92</v>
      </c>
    </row>
    <row r="48" spans="1:16" ht="12.75">
      <c r="A48" s="25" t="s">
        <v>44</v>
      </c>
      <c s="29" t="s">
        <v>41</v>
      </c>
      <c s="29" t="s">
        <v>97</v>
      </c>
      <c s="25" t="s">
        <v>46</v>
      </c>
      <c s="30" t="s">
        <v>98</v>
      </c>
      <c s="31" t="s">
        <v>82</v>
      </c>
      <c s="32">
        <v>990</v>
      </c>
      <c s="33">
        <v>0</v>
      </c>
      <c s="33">
        <f>ROUND(ROUND(H48,2)*ROUND(G48,3),2)</f>
      </c>
      <c r="O48">
        <f>(I48*21)/100</f>
      </c>
      <c t="s">
        <v>22</v>
      </c>
    </row>
    <row r="49" spans="1:5" ht="12.75">
      <c r="A49" s="34" t="s">
        <v>49</v>
      </c>
      <c r="E49" s="35" t="s">
        <v>99</v>
      </c>
    </row>
    <row r="50" spans="1:5" ht="12.75">
      <c r="A50" s="36" t="s">
        <v>51</v>
      </c>
      <c r="E50" s="37" t="s">
        <v>84</v>
      </c>
    </row>
    <row r="51" spans="1:5" ht="25.5">
      <c r="A51" t="s">
        <v>52</v>
      </c>
      <c r="E51" s="35" t="s">
        <v>100</v>
      </c>
    </row>
    <row r="52" spans="1:16" ht="12.75">
      <c r="A52" s="25" t="s">
        <v>44</v>
      </c>
      <c s="29" t="s">
        <v>101</v>
      </c>
      <c s="29" t="s">
        <v>102</v>
      </c>
      <c s="25" t="s">
        <v>46</v>
      </c>
      <c s="30" t="s">
        <v>103</v>
      </c>
      <c s="31" t="s">
        <v>63</v>
      </c>
      <c s="32">
        <v>5460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46</v>
      </c>
    </row>
    <row r="54" spans="1:5" ht="12.75">
      <c r="A54" s="36" t="s">
        <v>51</v>
      </c>
      <c r="E54" s="37" t="s">
        <v>69</v>
      </c>
    </row>
    <row r="55" spans="1:5" ht="25.5">
      <c r="A55" t="s">
        <v>52</v>
      </c>
      <c r="E55" s="35" t="s">
        <v>104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