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<sst xmlns="http://schemas.openxmlformats.org/spreadsheetml/2006/main" count="783" uniqueCount="266">
  <si>
    <t>ASPE10</t>
  </si>
  <si>
    <t>S</t>
  </si>
  <si>
    <t>Soupis prací objektu</t>
  </si>
  <si>
    <t xml:space="preserve">Stavba: </t>
  </si>
  <si>
    <t>2022720</t>
  </si>
  <si>
    <t>III/3883 SMĚR MOKRÁ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</si>
  <si>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</si>
  <si>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</si>
  <si>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</si>
  <si>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</si>
  <si>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</si>
  <si>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</si>
  <si>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</si>
  <si>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</si>
  <si>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</si>
  <si>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</si>
  <si>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</si>
  <si>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</si>
  <si>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</si>
  <si>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</si>
  <si>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</si>
  <si>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</si>
  <si>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</si>
  <si>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</si>
  <si>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</si>
  <si>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</si>
  <si>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</si>
  <si>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</si>
  <si>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</si>
  <si>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</si>
  <si>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</si>
  <si>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</si>
  <si>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</si>
  <si>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</si>
  <si>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</si>
  <si>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</si>
  <si>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</si>
  <si>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</si>
  <si>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</si>
  <si>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</si>
  <si>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</si>
  <si>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</si>
  <si>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</si>
  <si>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</si>
  <si>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</si>
  <si>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VV</t>
  </si>
  <si>
    <t>1=1,000 [A]</t>
  </si>
  <si>
    <t>TS</t>
  </si>
  <si>
    <t>02944</t>
  </si>
  <si>
    <t>OSTAT POŽADAVKY - DOKUMENTACE SKUTEČ PROVEDENÍ V DIGIT FORMĚ</t>
  </si>
  <si>
    <t>Dokumentace skutečného provedení stavby (dále jen DSPS) - popsáno v obchodních podmínkách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</si>
  <si>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</si>
  <si>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</si>
  <si>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</si>
  <si>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</si>
  <si>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</si>
  <si>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</si>
  <si>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</si>
  <si>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</si>
  <si>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</si>
  <si>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</si>
  <si>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</si>
  <si>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</si>
  <si>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</si>
  <si>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</si>
  <si>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</si>
  <si>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</si>
  <si>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</si>
  <si>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</si>
  <si>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</si>
  <si>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</si>
  <si>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</si>
  <si>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</si>
  <si>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</si>
  <si>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</si>
  <si>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</si>
  <si>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</si>
  <si>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</si>
  <si>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</si>
  <si>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</si>
  <si>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</si>
  <si>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</si>
  <si>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</si>
  <si>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</si>
  <si>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 III/3833</t>
  </si>
  <si>
    <t>014102</t>
  </si>
  <si>
    <t>POPLATKY ZA SKLÁDKU</t>
  </si>
  <si>
    <t>T</t>
  </si>
  <si>
    <t>SKLÁDKA - Uložení zeminy na skládku</t>
  </si>
  <si>
    <t>pol. 12932 
2550*0,3*2=1 530,000 [A] 
pol. 129958 
35*0,15*2=10,500 [B] 
pol. 131737 
10398,226=10 398,226 [C] 
Celkem: A+B+C=11 938,726 [D]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</si>
  <si>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</si>
  <si>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</si>
  <si>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</si>
  <si>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</si>
  <si>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</si>
  <si>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BOURACÍ PRÁCE - Odfrézování asfaltových vrstev v tl. 40 mm, včetně odvozu a likvidace v režii zhotovitele 
=5,234m3 
=5,234m3*2,400t/m3=12,562t 
BOURACÍ PRÁCE - Odfrézování asfaltových vrstev v tl. max. 110mm, včetně odvozu a likvidace v režii zhotovitele 
=2005,190m3 
=2005,190m3*2,400t/m3=4812,455t 
BOURACÍ PRÁCE - Odfrézování asfaltových vrstev v tl. max. 250mm, včetně odvozu a likvidace v režii zhotovitele 
=974,673m3 
=974,673m3*2,400t/m3=2339,216t 
Viz D.1.1.2.1-Situace pozemní komunikace a D.1.1.2.3-Vzorové příčné řezy</t>
  </si>
  <si>
    <t>Celkem: 5,234+2005,190+974,673=2 985,097 [A]</t>
  </si>
  <si>
    <t>Položka zahrnuje veškerou manipulaci s vybouranou sutí a s vybouranými hmotami vč. uložení na skládku. Nezahrnuje poplatek za skládku.</t>
  </si>
  <si>
    <t>113763</t>
  </si>
  <si>
    <t>FRÉZOVÁNÍ DRÁŽKY PRŮŘEZU DO 300MM2 V ASFALTOVÉ VOZOVCE</t>
  </si>
  <si>
    <t>M</t>
  </si>
  <si>
    <t>Prořezání drážky v pracovní spáře (silnice)  
=899,800m  
Viz D.1.1.2.1-Situace pozemní komunikace</t>
  </si>
  <si>
    <t>Položka zahrnuje veškerou manipulaci s vybouranou sutí a s vybouranými hmotami vč. likvidace v režii zhotovitele.</t>
  </si>
  <si>
    <t>113769</t>
  </si>
  <si>
    <t>FRÉZOVÁNÍ DRÁŽKY PRŮŘEZU PŘES 1200MM2 V ASFALTOVÉ VOZOVCE</t>
  </si>
  <si>
    <t>ÚPRAVA Č. 3 - SANACE TRHLIN - Prořezání trhliny  
=2242,10m  
D.1.1.2.3-Vzorové příčné řezy</t>
  </si>
  <si>
    <t>121108</t>
  </si>
  <si>
    <t>SEJMUTÍ ORNICE NEBO LESNÍ PŮDY S ODVOZEM DO 20KM</t>
  </si>
  <si>
    <t>ZEMNÍ PRÁCE - Odhumusování plochy v tl. 150mm, která bude zasažena výkopovými pracemi a úpravou terénu včetně odvozu a uložení zeminy na deponii stavby do 20km (využití na zpětné ohumusování)  
=3996,166m2*0,150  
=599,425m3*2,000t/m3=1198,850t  
Viz D.1.1.2.1-Situace pozemní komunikace a D.1.1.2.3-Vzorové příčné řezy</t>
  </si>
  <si>
    <t>Celkem: 3996,166*0,15=599,425 [A]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</si>
  <si>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</si>
  <si>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</si>
  <si>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</si>
  <si>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ZEMNÍ PRÁCE - Vykopávka a doprava zeminy z deponie stavby do 20km na místo zpětného ohumusování  
=3996,166m2*0,150  
=599,425m3*2,000t/m3=1198,850t  
Viz D.1.1.2.1-Situace pozemní komunikace a D.1.1.2.3-Vzorové příčné řezy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</si>
  <si>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</si>
  <si>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7</t>
  </si>
  <si>
    <t>12932</t>
  </si>
  <si>
    <t>ČIŠTĚNÍ PŘÍKOPŮ OD NÁNOSU DO 0,5M3/M</t>
  </si>
  <si>
    <t>ZEMNÍ PRÁCE - ČIŠTĚNÍ PŘÍKOPŮ  
=2550,00m  
=0,3m3/m*2550,00m  
Viz D.1.1.2.1-Situace pozemní komunikace a D.1.1.2.3-Vzorové příčné řezy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</si>
  <si>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</si>
  <si>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</si>
  <si>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</si>
  <si>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ZEMNÍ PRÁCE - ČIŠTĚNÍ PROPUSTKŮ POD SJEZDY  
=35,00m  
=0,15m3/m*35,00m  
Viz D.1.1.2.1-Situace pozemní komunikace</t>
  </si>
  <si>
    <t>131737</t>
  </si>
  <si>
    <t>HLOUBENÍ JAM ZAPAŽ I NEPAŽ TŘ. I, ODVOZ DO 16KM</t>
  </si>
  <si>
    <t>ZEMNÍ PRÁCE - Výkop zeminy pro stavební jámu v zemině tř. I, včetně pažení a odvozu zeminy na skládku do 16 km 
=5199,113m3 
=5199,113*2,00t/m3=10398,226t 
Viz D.1.1.2.1-Situace pozemní komunikace a D.1.1.2.3-Vzorové příčné řezy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</si>
  <si>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</si>
  <si>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17380</t>
  </si>
  <si>
    <t>ZEMNÍ KRAJNICE A DOSYPÁVKY Z NAKUPOVANÝCH MATERIÁLŮ</t>
  </si>
  <si>
    <t>KRAJNICE - Zemní krajnice - Vrstva z nenamrzavého materiálu se zhutněním  
=434,655m3  
KRAJNICE - Vrstva ze štěrkodrti  ŠD 0/32mm tl. 100mm  
=4854,910m2*0,100m  
Viz D.1.1.2.1-Situace pozemní komunikace a D.1.1.2.3-Vzorové příčné řezy</t>
  </si>
  <si>
    <t>Celkem: 434,655=434,655 [A] 
Celkem: 4854,910*0,100=485,491 [B] 
Celkem: A+B=920,146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</si>
  <si>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</si>
  <si>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</si>
  <si>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</si>
  <si>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</si>
  <si>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SANACE PODLOŽÍ - Úprava a zhutnění parapláně  
=5824,022m2  
ÚPRAVA Č. 2 - Úprava a zhutnění zemní pláně  
=5627,101m2  
Viz D.1.1.2.1-Situace pozemní komunikace</t>
  </si>
  <si>
    <t>Celkem: 5824,022=5 824,022 [A] 
Celkem: 5627,101=5 627,101 [B] 
Celkem: A+B=11 451,123 [C]</t>
  </si>
  <si>
    <t>položka zahrnuje úpravu pláně včetně vyrovnání výškových rozdílů. Míru zhutnění určuje projekt.</t>
  </si>
  <si>
    <t>12</t>
  </si>
  <si>
    <t>18215</t>
  </si>
  <si>
    <t>ÚPRAVA POVRCHŮ SROVNÁNÍM ÚZEMÍ V TL DO 0,50M</t>
  </si>
  <si>
    <t>ZELEŇ - Svahové úpravy  
=3996,166m2  
Viz D.1.1.2.1-Situace pozemní komunikace</t>
  </si>
  <si>
    <t>položka zahrnuje srovnání výškových rozdílů terénu</t>
  </si>
  <si>
    <t>13</t>
  </si>
  <si>
    <t>18231</t>
  </si>
  <si>
    <t>ROZPROSTŘENÍ ORNICE V ROVINĚ V TL DO 0,10M</t>
  </si>
  <si>
    <t>ZELEŇ - Zpětné ohumusování plochy v tl. 100mm, která byla zasažena výkopovými pracemi a úpravou terénu  
=3996,166m2  
Viz D.1.1.2.1-Situace pozemní komunikace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</si>
  <si>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</si>
  <si>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</si>
  <si>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</si>
  <si>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ZELEŇ - Osetí svahů travním semenem  
=3996,166m2  
Viz D.1.1.2.1-Situace pozemní komunikace</t>
  </si>
  <si>
    <t>Zahrnuje dodání předepsané travní směsi, její výsev na ornici, zalévání, první pokosení, to vše bez ohledu na sklon terénu</t>
  </si>
  <si>
    <t>15</t>
  </si>
  <si>
    <t>18247</t>
  </si>
  <si>
    <t>OŠETŘOVÁNÍ TRÁVNÍKU</t>
  </si>
  <si>
    <t>ZELEŇ - Údržba založeného travního porostu  
=3996,166m2  
Viz D.1.1.2.1-Situace pozemní komunikace</t>
  </si>
  <si>
    <t>Zahrnuje pokosení se shrabáním, naložení shrabků na dopravní prostředek, s odvozem a se složením, to vše bez ohledu na sklon terénu  
zahrnuje nutné zalití a hnojení</t>
  </si>
  <si>
    <t>Základy</t>
  </si>
  <si>
    <t>16</t>
  </si>
  <si>
    <t>21452</t>
  </si>
  <si>
    <t>SANAČNÍ VRSTVY Z KAMENIVA DRCENÉHO</t>
  </si>
  <si>
    <t>SANACE PODLOŽÍ - Zemina (sypanina) vhodná do aktivní zóny tl. 2x200mm, včetně hutnění  
=5959,830m2*0,400  
Viz D.1.1.2.1-Situace pozemní komunikace a D.1.1.2.3-Vzorové příčné řezy</t>
  </si>
  <si>
    <t>Celkem: 5959,830*0,400=2 383,932 [A]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</si>
  <si>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</si>
  <si>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</si>
  <si>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21461H</t>
  </si>
  <si>
    <t>SEPARAČNÍ GEOTEXTILIE DO 1000G/M2</t>
  </si>
  <si>
    <t>SANACE PODLOŽÍ - Netkaná separační geotextilie - plošná hmotnost 1000g/m2, odolnost proti protržení CBR - 10kN  
=5824,022m2  
Viz D.1.1.2.1-Situace pozemní komunikace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</si>
  <si>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</si>
  <si>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</si>
  <si>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56333</t>
  </si>
  <si>
    <t>VOZOVKOVÉ VRSTVY ZE ŠTĚRKODRTI TL. DO 150MM</t>
  </si>
  <si>
    <t>ÚPRAVA Č. 2 - Štěrkodrť ŠDA 0/32, tl. 150mm + hutnění  
=5236,653m2  
Viz D.1.1.2.1-Situace pozemní komunikace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</si>
  <si>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</si>
  <si>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</si>
  <si>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56334</t>
  </si>
  <si>
    <t>VOZOVKOVÉ VRSTVY ZE ŠTĚRKODRTI TL. DO 200MM</t>
  </si>
  <si>
    <t>ÚPRAVA Č. 2 - Štěrkodrť ŠDA 0/63, tl. 200mm + hutnění 
=5518,455m2 
Viz D.1.1.2.1-Situace pozemní komunikace</t>
  </si>
  <si>
    <t>20</t>
  </si>
  <si>
    <t>572123</t>
  </si>
  <si>
    <t>INFILTRAČNÍ POSTŘIK Z EMULZE DO 1,0KG/M2</t>
  </si>
  <si>
    <t>ÚPRAVA Č. 2 - Infiltrační postřik z kationaktivní asfaltové emulze, zbytkové množství pojiva 1,00kg/m2 (po odštěpení)  
=5060,103m2  
Viz D.1.1.2.1-Situace pozemní komunikace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</si>
  <si>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</si>
  <si>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</si>
  <si>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572213</t>
  </si>
  <si>
    <t>SPOJOVACÍ POSTŘIK Z EMULZE DO 0,5KG/M2</t>
  </si>
  <si>
    <t>ÚPRAVA Č. 1 - Spojovací postřik (pod ACL) z kationaktivní asfaltové emulze, zbytkové množství pojiva 0,40kg/m2 (po odštěpení) 
=19031,072m2+18593,576m2 (pod ACO) z kationaktivní asfaltové emulze, zbytkové množství pojiva 0,30kg/m2 (po odštěpení) 
ÚPRAVA Č. 2 - Spojovací postřik (pod ACL) z kationaktivní asfaltové emulze, zbytkové množství pojiva 0,40kg/m2 (po odštěpení) 
=5022,756m2+4941,271m2 (pod ACO) z kationaktivní asfaltové emulze, zbytkové množství pojiva 0,30kg/m2 (po odštěpení) 
Viz D.1.1.2.1-Situace pozemní komunikace</t>
  </si>
  <si>
    <t>Celkem: 19031,072+18593,576=37 624,648 [A] 
Celkem: 5022,756+4941,271=9 964,027 [B] 
Celkem: A+B=47 588,675 [C]</t>
  </si>
  <si>
    <t>22</t>
  </si>
  <si>
    <t>572224</t>
  </si>
  <si>
    <t>SPOJOVACÍ POSTŘIK Z MODIFIK EMULZE DO 1,0KG/M2</t>
  </si>
  <si>
    <t>ÚPRAVA Č. 3 - SANACE TRHLIN - Postřik modifikovanou asfaltovou emulzí v šířce 1m od trhliny  
=4484,200m2  
Viz D.1.1.2.3-Vzorové příčné řezy</t>
  </si>
  <si>
    <t>23</t>
  </si>
  <si>
    <t>57475</t>
  </si>
  <si>
    <t>VOZOVKOVÉ VÝZTUŽNÉ VRSTVY Z GEOMŘÍŽOVINY</t>
  </si>
  <si>
    <t>ÚPRAVA Č. 3 - SANACE TRHLIN - Výztužná geomříž v šířce 1m od trhliny  
=4484,200m2  
Viz D.1.1.2.3-Vzorové příčné řezy</t>
  </si>
  <si>
    <t>- dodání geomříže v požadované kvalitě a v množství včetně přesahů (přesahy započteny v jednotkové ceně)  
- očištění podkladu  
- pokládka geomříže dle předepsaného technologického předpisu</t>
  </si>
  <si>
    <t>24</t>
  </si>
  <si>
    <t>57476</t>
  </si>
  <si>
    <t>VOZOVKOVÉ VÝZTUŽNÉ VRSTVY Z GEOMŘÍŽOVINY S TKANINOU</t>
  </si>
  <si>
    <t>OCHRANA PODZEMNÍHO VEDENÍ - Trojosá monolitická stabilizační geomříž z PP šířky 4,00m včetně separační netkané geotextilie v kompozitním provedení (přichycení v každém uzlu)  
=7,00m*6,00m+7,00m*6,35m+(7,00m+3,50m+3,50m)*4,00m  
Viz C.2-Koordinační situace stavby</t>
  </si>
  <si>
    <t>Celkem: 7*6+7*6,35+(7+3,5+3,5)*4=142,450 [A]</t>
  </si>
  <si>
    <t>25</t>
  </si>
  <si>
    <t>574A34</t>
  </si>
  <si>
    <t>ASFALTOVÝ BETON PRO OBRUSNÉ VRSTVY ACO 11+, 11S TL. 40MM</t>
  </si>
  <si>
    <t>ÚPRAVA Č. 1 - Asfaltový beton pro obrusné vrstvy ACO 11+, tl. 40mm + hutnění  
=18228,996m2  
ÚPRAVA Č. 2 - Asfaltový beton pro obrusné vrstvy ACO 11+, tl. 40mm + hutnění  
=4873,367m2  
Viz D.1.1.2.1-Situace pozemní komunikace</t>
  </si>
  <si>
    <t>Celkem: 18228,996=18 228,996 [A] 
Celkem: 4873,367=4 873,367 [B] 
Celkem: A+B=23 102,363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</si>
  <si>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</si>
  <si>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</si>
  <si>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574C66</t>
  </si>
  <si>
    <t>ASFALTOVÝ BETON PRO LOŽNÍ VRSTVY ACL 16+, 16S TL. 70MM</t>
  </si>
  <si>
    <t>ÚPRAVA Č. 1 - Asfaltový beton pro ložní vrstvy ACL 16+, tl. 70mm + hutnění  
=18684,721m2  
ÚPRAVA Č. 2 - Asfaltový beton pro ložní vrstvy ACL 16+, tl. 70mm + hutnění  
=4958,247m2  
Viz D.1.1.2.1-Situace pozemní komunikace</t>
  </si>
  <si>
    <t>Celkem: 18684,721=18 684,721 [A] 
Celkem: 4957,247=4 957,247 [B] 
Celkem: A+B=23 641,968 [C]</t>
  </si>
  <si>
    <t>27</t>
  </si>
  <si>
    <t>574E78</t>
  </si>
  <si>
    <t>ASFALTOVÝ BETON PRO PODKLADNÍ VRSTVY ACP 22+, 22S TL. 80MM</t>
  </si>
  <si>
    <t>ÚPRAVA Č. 2 - Asfaltový beton pro podkladní vrstvy ACP 22+, tl. 80mm + hutnění  
=5043,127m2  
Viz D.1.1.2.1-Situace pozemní komunikace</t>
  </si>
  <si>
    <t>28</t>
  </si>
  <si>
    <t>577A1</t>
  </si>
  <si>
    <t>VÝSPRAVA TRHLIN ASFALTOVOU ZÁLIVKOU</t>
  </si>
  <si>
    <t>ÚPRAVA Č. 3 - SANACE TRHLIN - Zalití drážky pružnou zálivkovou hmotou  
=2242,1m  
Viz D.1.1.2.1-Situace pozemní komunikace</t>
  </si>
  <si>
    <t>- vyfrézování drážky šířky do 20mm hloubky do 40mm  
- vyčištění  
- nátěr  
- výplň předepsanou zálivkovou hmotou</t>
  </si>
  <si>
    <t>29</t>
  </si>
  <si>
    <t>58920</t>
  </si>
  <si>
    <t>VÝPLŇ SPAR MODIFIKOVANÝM ASFALTEM</t>
  </si>
  <si>
    <t>Asfaltová zálivka (silnice)  
=899,800m  
Viz D.1.1.2.1-Situace pozemní komunikace</t>
  </si>
  <si>
    <t>položka zahrnuje:  
- dodávku předepsaného materiálu  
- vyčištění a výplň spar tímto materiálem</t>
  </si>
  <si>
    <t>Potrubí</t>
  </si>
  <si>
    <t>30</t>
  </si>
  <si>
    <t>89923</t>
  </si>
  <si>
    <t>VÝŠKOVÁ ÚPRAVA KRYCÍCH HRNCŮ</t>
  </si>
  <si>
    <t>KUS</t>
  </si>
  <si>
    <t>OSTATNÍ - Výšková rektifikace krycích znaků inženýrských sítí  
=12ks  
Viz D.1.1.2.1-Situace pozemní komunikace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</si>
  <si>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</si>
  <si>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</si>
  <si>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31</t>
  </si>
  <si>
    <t>91228</t>
  </si>
  <si>
    <t>SMĚROVÉ SLOUPKY Z PLAST HMOT VČETNĚ ODRAZNÉHO PÁSKU</t>
  </si>
  <si>
    <t>SMĚROVÉ SLOUPKY - Osazení plastových, dělených směrových sloupků bílých  
=136ks  
SMĚROVÉ SLOUPKY - Osazení plastových, kulatých směrových sloupků červených  
=8ks  
Viz D.1.1.2.1-Situace pozemní komunikace</t>
  </si>
  <si>
    <t>Celkem: 136=136,000 [A] 
Celkem: 8=8,000 [B] 
Celkem: A+B=144,000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</si>
  <si>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</si>
  <si>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</si>
  <si>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915111</t>
  </si>
  <si>
    <t>VODOROVNÉ DOPRAVNÍ ZNAČENÍ BARVOU HLADKÉ - DODÁVKA A POKLÁDKA</t>
  </si>
  <si>
    <t>DOPRAVNÍ ZNAČENÍ - Vodorovné dopravní značení - Podélná čára souvislá - V1a - 0,125 - 1. značení barvou  
=925,050m*0,125m  
DOPRAVNÍ ZNAČENÍ - Vodorovné dopravní značení - Podélná čára přerušovaná - V2a - 3/6 - 0,125 - 1. značení barvou  
=1313,30m*1/3*0,125m  
DOPRAVNÍ ZNAČENÍ - Vodorovné dopravní značení - Podélná čára přerušovaná - V2b  3/1,5 - 0,125 - 1. značení barvou  
=868,5m*2/3*0,125m  
DOPRAVNÍ ZNAČENÍ - Vodorovné dopravní značení - Podélná čára přerušovaná - V2b  1,5/1,5 - 0,250 - 1. značení barvou  
=174,25m*1/2*0,250m  
DOPRAVNÍ ZNAČENÍ - Vodorovné dopravní značení - Vodící čára - V4 - 0,250 - 1. značení barvou  
=6079,85m*0,250m  
DOPRAVNÍ ZNAČENÍ - Vodorovné dopravní značení - Vodící čára - V4 - 0,5/0,5 - 0,250 - 1. značení barvou  
=105,00m*1/2*0,250m  
DOPRAVNÍ ZNAČENÍ - Vodorovné dopravní značení - Příčná čára souvislá - V5 - 0,500 - 1. značení barvou  
=35,30m*0,500m  
Viz D.1.1.2.1-Situace pozemní komunikace</t>
  </si>
  <si>
    <t>Celkem: 925,050*0,125=115,631 [A] 
Celkem: 1313,30*1/3*0,125=54,721 [B] 
Celkem: 868,5*2/3*0,125=72,375 [C] 
Celkem: 174,25*1/2*0,250=21,781 [D] 
Celkem: 6079,85*0,250=1 519,963 [E] 
Celkem:105,00*1/2*0,250=13,125 [F] 
Celkem: 35,30*0,500=17,650 [G] 
Celkem: A+B+C+D+E+F+G=1 815,246 [H]</t>
  </si>
  <si>
    <t>položka zahrnuje:  
- dodání a pokládku nátěrového materiálu (měří se pouze natíraná plocha)  
- předznačení a reflexní úpravu</t>
  </si>
  <si>
    <t>33</t>
  </si>
  <si>
    <t>915221</t>
  </si>
  <si>
    <t>VODOR DOPRAV ZNAČ PLASTEM STRUKTURÁLNÍ NEHLUČNÉ - DOD A POKLÁDKA</t>
  </si>
  <si>
    <t>DOPRAVNÍ ZNAČENÍ - Vodorovné dopravní značení - Podélná čára souvislá - V1a - 0,125 - 2. značení strukturovaným plastem  
=925,050m*0,125m  
DOPRAVNÍ ZNAČENÍ - Vodorovné dopravní značení - Podélná čára přerušovaná - V2a - 3/6 - 0,125 - 2. značení strukturovaným plastem  
=1313,30m*1/3*0,125m  
DOPRAVNÍ ZNAČENÍ - Vodorovné dopravní značení - Podélná čára přerušovaná - V2b  3/1,5 - 0,125 - 2. značení strukturovaným plastem  
=868,50m*2/3*0,125m  
DOPRAVNÍ ZNAČENÍ - Vodorovné dopravní značení - Podélná čára přerušovaná - V2b  1,5/1,5 - 0,250 - 2. značení strukturovaným plastem  
=174,25m*1/2*0,125m  
DOPRAVNÍ ZNAČENÍ - Vodorovné dopravní značení - Vodící čára - V4 - 0,250 - 2. značení strukturovaným plastem  
=6079,85m*0,250m  
DOPRAVNÍ ZNAČENÍ - Vodorovné dopravní značení - Vodící čára - V4 - 0,5/0,5 - 0,250 - 2. značení strukturovaným plastem  
=105,00m*1/2*0,250m  
DOPRAVNÍ ZNAČENÍ - Vodorovné dopravní značení - Příčná čára souvislá - V5 - 0,500 - 2. značení strukturovaným plastem  
=35,30m*0,500m  
Viz D.1.1.2.1-Situace pozemní komunikace</t>
  </si>
  <si>
    <t>34</t>
  </si>
  <si>
    <t>919111</t>
  </si>
  <si>
    <t>ŘEZÁNÍ ASFALTOVÉHO KRYTU VOZOVEK TL DO 50MM</t>
  </si>
  <si>
    <t>BOURACÍ PRÁCE - Řezání asfaltového krytu v tl. 40mm pro odfrézování asfaltových vrstev v prostoru silnice  
=216,330m  
Viz D.1.1.2.1-Situace pozemní komunikace</t>
  </si>
  <si>
    <t>Celkem: 216,330=216,330 [A]</t>
  </si>
  <si>
    <t>položka zahrnuje řezání vozovkové vrstvy v předepsané tloušťce, včetně spotřeby vody</t>
  </si>
  <si>
    <t>35</t>
  </si>
  <si>
    <t>919112</t>
  </si>
  <si>
    <t>ŘEZÁNÍ ASFALTOVÉHO KRYTU VOZOVEK TL DO 100MM</t>
  </si>
  <si>
    <t>BOURACÍ PRÁCE - Řezání asfaltového krytu v tl. 70mm pro odfrézování asfaltových vrstev v prostoru silnice  
=216,330m  
Viz D.1.1.2.1-Situace pozemní komunikace</t>
  </si>
  <si>
    <t>36</t>
  </si>
  <si>
    <t>93818</t>
  </si>
  <si>
    <t>OČIŠTĚNÍ ASFALT VOZOVEK ZAMETENÍM</t>
  </si>
  <si>
    <t>ÚPRAVA Č. 1 - Očištění frézovaného povrchu zametením  
=19031,072  
Viz D.1.1.2.1-Situace pozemní komunikace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</si>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</sst>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14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51</v>
      </c>
    </row>
    <row r="18" spans="1:16" ht="12.75">
      <c r="A18" s="18" t="s">
        <v>38</v>
      </c>
      <c s="23" t="s">
        <v>15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51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47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16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15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26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25.5">
      <c r="A22" s="18" t="s">
        <v>38</v>
      </c>
      <c s="23" t="s">
        <v>28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69</v>
      </c>
      <c s="23" t="s">
        <v>70</v>
      </c>
      <c s="18" t="s">
        <v>61</v>
      </c>
      <c s="24" t="s">
        <v>71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40</v>
      </c>
    </row>
    <row r="30" spans="1:16" ht="25.5">
      <c r="A30" s="18" t="s">
        <v>38</v>
      </c>
      <c s="23" t="s">
        <v>33</v>
      </c>
      <c s="23" t="s">
        <v>72</v>
      </c>
      <c s="18" t="s">
        <v>61</v>
      </c>
      <c s="24" t="s">
        <v>73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74</v>
      </c>
      <c s="23" t="s">
        <v>75</v>
      </c>
      <c s="18" t="s">
        <v>61</v>
      </c>
      <c s="24" t="s">
        <v>76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  <row r="38" spans="1:16" ht="25.5">
      <c r="A38" s="18" t="s">
        <v>38</v>
      </c>
      <c s="23" t="s">
        <v>77</v>
      </c>
      <c s="23" t="s">
        <v>78</v>
      </c>
      <c s="18" t="s">
        <v>61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47</v>
      </c>
      <c r="E41" s="29" t="s">
        <v>40</v>
      </c>
    </row>
    <row r="42" spans="1:16" ht="12.75">
      <c r="A42" s="18" t="s">
        <v>38</v>
      </c>
      <c s="23" t="s">
        <v>80</v>
      </c>
      <c s="23" t="s">
        <v>81</v>
      </c>
      <c s="18" t="s">
        <v>61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47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0+O8+O13+O70+O79+O128+O133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0+I8+I13+I70+I79+I128+I133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86</v>
      </c>
      <c s="25" t="s">
        <v>87</v>
      </c>
      <c s="26">
        <v>11938.726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88</v>
      </c>
    </row>
    <row r="11" spans="1:5" ht="89.25">
      <c r="A11" s="30" t="s">
        <v>45</v>
      </c>
      <c r="E11" s="31" t="s">
        <v>89</v>
      </c>
    </row>
    <row r="12" spans="1:5" ht="25.5">
      <c r="A12" t="s">
        <v>47</v>
      </c>
      <c r="E12" s="29" t="s">
        <v>90</v>
      </c>
    </row>
    <row r="13" spans="1:18" ht="12.75" customHeight="1">
      <c r="A13" s="5" t="s">
        <v>36</v>
      </c>
      <c s="5"/>
      <c s="35" t="s">
        <v>22</v>
      </c>
      <c s="5"/>
      <c s="21" t="s">
        <v>91</v>
      </c>
      <c s="5"/>
      <c s="5"/>
      <c s="5"/>
      <c s="36">
        <f>0+Q13</f>
      </c>
      <c r="O13">
        <f>0+R13</f>
      </c>
      <c r="Q13">
        <f>0+I14+I18+I22+I26+I30+I34+I38+I42+I46+I50+I54+I58+I62+I66</f>
      </c>
      <c>
        <f>0+O14+O18+O22+O26+O30+O34+O38+O42+O46+O50+O54+O58+O62+O66</f>
      </c>
    </row>
    <row r="14" spans="1:16" ht="12.75">
      <c r="A14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94</v>
      </c>
      <c s="26">
        <v>2985.097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65.75">
      <c r="A15" s="28" t="s">
        <v>43</v>
      </c>
      <c r="E15" s="29" t="s">
        <v>95</v>
      </c>
    </row>
    <row r="16" spans="1:5" ht="12.75">
      <c r="A16" s="30" t="s">
        <v>45</v>
      </c>
      <c r="E16" s="31" t="s">
        <v>96</v>
      </c>
    </row>
    <row r="17" spans="1:5" ht="25.5">
      <c r="A17" t="s">
        <v>47</v>
      </c>
      <c r="E17" s="29" t="s">
        <v>97</v>
      </c>
    </row>
    <row r="18" spans="1:16" ht="12.75">
      <c r="A18" s="18" t="s">
        <v>38</v>
      </c>
      <c s="23" t="s">
        <v>15</v>
      </c>
      <c s="23" t="s">
        <v>98</v>
      </c>
      <c s="18" t="s">
        <v>40</v>
      </c>
      <c s="24" t="s">
        <v>99</v>
      </c>
      <c s="25" t="s">
        <v>100</v>
      </c>
      <c s="26">
        <v>899.8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101</v>
      </c>
    </row>
    <row r="20" spans="1:5" ht="12.75">
      <c r="A20" s="30" t="s">
        <v>45</v>
      </c>
      <c r="E20" s="31" t="s">
        <v>40</v>
      </c>
    </row>
    <row r="21" spans="1:5" ht="25.5">
      <c r="A21" t="s">
        <v>47</v>
      </c>
      <c r="E21" s="29" t="s">
        <v>102</v>
      </c>
    </row>
    <row r="22" spans="1:16" ht="12.75">
      <c r="A22" s="18" t="s">
        <v>38</v>
      </c>
      <c s="23" t="s">
        <v>26</v>
      </c>
      <c s="23" t="s">
        <v>103</v>
      </c>
      <c s="18" t="s">
        <v>40</v>
      </c>
      <c s="24" t="s">
        <v>104</v>
      </c>
      <c s="25" t="s">
        <v>100</v>
      </c>
      <c s="26">
        <v>2242.1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105</v>
      </c>
    </row>
    <row r="24" spans="1:5" ht="12.75">
      <c r="A24" s="30" t="s">
        <v>45</v>
      </c>
      <c r="E24" s="31" t="s">
        <v>40</v>
      </c>
    </row>
    <row r="25" spans="1:5" ht="25.5">
      <c r="A25" t="s">
        <v>47</v>
      </c>
      <c r="E25" s="29" t="s">
        <v>102</v>
      </c>
    </row>
    <row r="26" spans="1:16" ht="12.75">
      <c r="A26" s="18" t="s">
        <v>38</v>
      </c>
      <c s="23" t="s">
        <v>28</v>
      </c>
      <c s="23" t="s">
        <v>106</v>
      </c>
      <c s="18" t="s">
        <v>40</v>
      </c>
      <c s="24" t="s">
        <v>107</v>
      </c>
      <c s="25" t="s">
        <v>94</v>
      </c>
      <c s="26">
        <v>599.425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76.5">
      <c r="A27" s="28" t="s">
        <v>43</v>
      </c>
      <c r="E27" s="29" t="s">
        <v>108</v>
      </c>
    </row>
    <row r="28" spans="1:5" ht="12.75">
      <c r="A28" s="30" t="s">
        <v>45</v>
      </c>
      <c r="E28" s="31" t="s">
        <v>109</v>
      </c>
    </row>
    <row r="29" spans="1:5" ht="38.25">
      <c r="A29" t="s">
        <v>47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94</v>
      </c>
      <c s="26">
        <v>599.425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113</v>
      </c>
    </row>
    <row r="32" spans="1:5" ht="12.75">
      <c r="A32" s="30" t="s">
        <v>45</v>
      </c>
      <c r="E32" s="31" t="s">
        <v>109</v>
      </c>
    </row>
    <row r="33" spans="1:5" ht="306">
      <c r="A33" t="s">
        <v>47</v>
      </c>
      <c r="E33" s="29" t="s">
        <v>114</v>
      </c>
    </row>
    <row r="34" spans="1:16" ht="12.75">
      <c r="A34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100</v>
      </c>
      <c s="26">
        <v>2550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118</v>
      </c>
    </row>
    <row r="36" spans="1:5" ht="12.75">
      <c r="A36" s="30" t="s">
        <v>45</v>
      </c>
      <c r="E36" s="31" t="s">
        <v>40</v>
      </c>
    </row>
    <row r="37" spans="1:5" ht="63.75">
      <c r="A37" t="s">
        <v>47</v>
      </c>
      <c r="E37" s="29" t="s">
        <v>119</v>
      </c>
    </row>
    <row r="38" spans="1:16" ht="12.75">
      <c r="A38" s="18" t="s">
        <v>38</v>
      </c>
      <c s="23" t="s">
        <v>69</v>
      </c>
      <c s="23" t="s">
        <v>120</v>
      </c>
      <c s="18" t="s">
        <v>40</v>
      </c>
      <c s="24" t="s">
        <v>121</v>
      </c>
      <c s="25" t="s">
        <v>100</v>
      </c>
      <c s="26">
        <v>35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122</v>
      </c>
    </row>
    <row r="40" spans="1:5" ht="12.75">
      <c r="A40" s="30" t="s">
        <v>45</v>
      </c>
      <c r="E40" s="31" t="s">
        <v>40</v>
      </c>
    </row>
    <row r="41" spans="1:5" ht="63.75">
      <c r="A41" t="s">
        <v>47</v>
      </c>
      <c r="E41" s="29" t="s">
        <v>119</v>
      </c>
    </row>
    <row r="42" spans="1:16" ht="12.75">
      <c r="A42" s="18" t="s">
        <v>38</v>
      </c>
      <c s="23" t="s">
        <v>33</v>
      </c>
      <c s="23" t="s">
        <v>123</v>
      </c>
      <c s="18" t="s">
        <v>40</v>
      </c>
      <c s="24" t="s">
        <v>124</v>
      </c>
      <c s="25" t="s">
        <v>94</v>
      </c>
      <c s="26">
        <v>5199.113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63.75">
      <c r="A43" s="28" t="s">
        <v>43</v>
      </c>
      <c r="E43" s="29" t="s">
        <v>125</v>
      </c>
    </row>
    <row r="44" spans="1:5" ht="12.75">
      <c r="A44" s="30" t="s">
        <v>45</v>
      </c>
      <c r="E44" s="31" t="s">
        <v>40</v>
      </c>
    </row>
    <row r="45" spans="1:5" ht="318.75">
      <c r="A45" t="s">
        <v>47</v>
      </c>
      <c r="E45" s="29" t="s">
        <v>126</v>
      </c>
    </row>
    <row r="46" spans="1:16" ht="12.75">
      <c r="A46" s="18" t="s">
        <v>38</v>
      </c>
      <c s="23" t="s">
        <v>35</v>
      </c>
      <c s="23" t="s">
        <v>127</v>
      </c>
      <c s="18" t="s">
        <v>40</v>
      </c>
      <c s="24" t="s">
        <v>128</v>
      </c>
      <c s="25" t="s">
        <v>94</v>
      </c>
      <c s="26">
        <v>920.146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63.75">
      <c r="A47" s="28" t="s">
        <v>43</v>
      </c>
      <c r="E47" s="29" t="s">
        <v>129</v>
      </c>
    </row>
    <row r="48" spans="1:5" ht="38.25">
      <c r="A48" s="30" t="s">
        <v>45</v>
      </c>
      <c r="E48" s="31" t="s">
        <v>130</v>
      </c>
    </row>
    <row r="49" spans="1:5" ht="242.25">
      <c r="A49" t="s">
        <v>47</v>
      </c>
      <c r="E49" s="29" t="s">
        <v>131</v>
      </c>
    </row>
    <row r="50" spans="1:16" ht="12.75">
      <c r="A50" s="18" t="s">
        <v>38</v>
      </c>
      <c s="23" t="s">
        <v>74</v>
      </c>
      <c s="23" t="s">
        <v>132</v>
      </c>
      <c s="18" t="s">
        <v>40</v>
      </c>
      <c s="24" t="s">
        <v>133</v>
      </c>
      <c s="25" t="s">
        <v>134</v>
      </c>
      <c s="26">
        <v>11451.123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63.75">
      <c r="A51" s="28" t="s">
        <v>43</v>
      </c>
      <c r="E51" s="29" t="s">
        <v>135</v>
      </c>
    </row>
    <row r="52" spans="1:5" ht="38.25">
      <c r="A52" s="30" t="s">
        <v>45</v>
      </c>
      <c r="E52" s="31" t="s">
        <v>136</v>
      </c>
    </row>
    <row r="53" spans="1:5" ht="25.5">
      <c r="A53" t="s">
        <v>47</v>
      </c>
      <c r="E53" s="29" t="s">
        <v>137</v>
      </c>
    </row>
    <row r="54" spans="1:16" ht="12.75">
      <c r="A54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134</v>
      </c>
      <c s="26">
        <v>3996.166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141</v>
      </c>
    </row>
    <row r="56" spans="1:5" ht="12.75">
      <c r="A56" s="30" t="s">
        <v>45</v>
      </c>
      <c r="E56" s="31" t="s">
        <v>40</v>
      </c>
    </row>
    <row r="57" spans="1:5" ht="12.75">
      <c r="A57" t="s">
        <v>47</v>
      </c>
      <c r="E57" s="29" t="s">
        <v>142</v>
      </c>
    </row>
    <row r="58" spans="1:16" ht="12.75">
      <c r="A58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134</v>
      </c>
      <c s="26">
        <v>3996.166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146</v>
      </c>
    </row>
    <row r="60" spans="1:5" ht="12.75">
      <c r="A60" s="30" t="s">
        <v>45</v>
      </c>
      <c r="E60" s="31" t="s">
        <v>40</v>
      </c>
    </row>
    <row r="61" spans="1:5" ht="38.25">
      <c r="A61" t="s">
        <v>47</v>
      </c>
      <c r="E61" s="29" t="s">
        <v>147</v>
      </c>
    </row>
    <row r="62" spans="1:16" ht="12.75">
      <c r="A62" s="18" t="s">
        <v>38</v>
      </c>
      <c s="23" t="s">
        <v>77</v>
      </c>
      <c s="23" t="s">
        <v>148</v>
      </c>
      <c s="18" t="s">
        <v>40</v>
      </c>
      <c s="24" t="s">
        <v>149</v>
      </c>
      <c s="25" t="s">
        <v>134</v>
      </c>
      <c s="26">
        <v>3996.166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150</v>
      </c>
    </row>
    <row r="64" spans="1:5" ht="12.75">
      <c r="A64" s="30" t="s">
        <v>45</v>
      </c>
      <c r="E64" s="31" t="s">
        <v>40</v>
      </c>
    </row>
    <row r="65" spans="1:5" ht="25.5">
      <c r="A65" t="s">
        <v>47</v>
      </c>
      <c r="E65" s="29" t="s">
        <v>151</v>
      </c>
    </row>
    <row r="66" spans="1:16" ht="12.75">
      <c r="A66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134</v>
      </c>
      <c s="26">
        <v>3996.166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155</v>
      </c>
    </row>
    <row r="68" spans="1:5" ht="12.75">
      <c r="A68" s="30" t="s">
        <v>45</v>
      </c>
      <c r="E68" s="31" t="s">
        <v>40</v>
      </c>
    </row>
    <row r="69" spans="1:5" ht="38.25">
      <c r="A69" t="s">
        <v>47</v>
      </c>
      <c r="E69" s="29" t="s">
        <v>156</v>
      </c>
    </row>
    <row r="70" spans="1:18" ht="12.75" customHeight="1">
      <c r="A70" s="5" t="s">
        <v>36</v>
      </c>
      <c s="5"/>
      <c s="35" t="s">
        <v>16</v>
      </c>
      <c s="5"/>
      <c s="21" t="s">
        <v>157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94</v>
      </c>
      <c s="26">
        <v>2383.932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161</v>
      </c>
    </row>
    <row r="73" spans="1:5" ht="12.75">
      <c r="A73" s="30" t="s">
        <v>45</v>
      </c>
      <c r="E73" s="31" t="s">
        <v>162</v>
      </c>
    </row>
    <row r="74" spans="1:5" ht="38.25">
      <c r="A74" t="s">
        <v>47</v>
      </c>
      <c r="E74" s="29" t="s">
        <v>163</v>
      </c>
    </row>
    <row r="75" spans="1:16" ht="12.75">
      <c r="A75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134</v>
      </c>
      <c s="26">
        <v>5824.022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167</v>
      </c>
    </row>
    <row r="77" spans="1:5" ht="12.75">
      <c r="A77" s="30" t="s">
        <v>45</v>
      </c>
      <c r="E77" s="31" t="s">
        <v>40</v>
      </c>
    </row>
    <row r="78" spans="1:5" ht="102">
      <c r="A78" t="s">
        <v>47</v>
      </c>
      <c r="E78" s="29" t="s">
        <v>168</v>
      </c>
    </row>
    <row r="79" spans="1:18" ht="12.75" customHeight="1">
      <c r="A79" s="5" t="s">
        <v>36</v>
      </c>
      <c s="5"/>
      <c s="35" t="s">
        <v>28</v>
      </c>
      <c s="5"/>
      <c s="21" t="s">
        <v>169</v>
      </c>
      <c s="5"/>
      <c s="5"/>
      <c s="5"/>
      <c s="36">
        <f>0+Q79</f>
      </c>
      <c r="O79">
        <f>0+R79</f>
      </c>
      <c r="Q79">
        <f>0+I80+I84+I88+I92+I96+I100+I104+I108+I112+I116+I120+I124</f>
      </c>
      <c>
        <f>0+O80+O84+O88+O92+O96+O100+O104+O108+O112+O116+O120+O124</f>
      </c>
    </row>
    <row r="80" spans="1:16" ht="12.75">
      <c r="A80" s="18" t="s">
        <v>38</v>
      </c>
      <c s="23" t="s">
        <v>80</v>
      </c>
      <c s="23" t="s">
        <v>170</v>
      </c>
      <c s="18" t="s">
        <v>40</v>
      </c>
      <c s="24" t="s">
        <v>171</v>
      </c>
      <c s="25" t="s">
        <v>134</v>
      </c>
      <c s="26">
        <v>5238.653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172</v>
      </c>
    </row>
    <row r="82" spans="1:5" ht="12.75">
      <c r="A82" s="30" t="s">
        <v>45</v>
      </c>
      <c r="E82" s="31" t="s">
        <v>40</v>
      </c>
    </row>
    <row r="83" spans="1:5" ht="51">
      <c r="A83" t="s">
        <v>47</v>
      </c>
      <c r="E83" s="29" t="s">
        <v>173</v>
      </c>
    </row>
    <row r="84" spans="1:16" ht="12.75">
      <c r="A84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134</v>
      </c>
      <c s="26">
        <v>5518.455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38.25">
      <c r="A85" s="28" t="s">
        <v>43</v>
      </c>
      <c r="E85" s="29" t="s">
        <v>177</v>
      </c>
    </row>
    <row r="86" spans="1:5" ht="12.75">
      <c r="A86" s="30" t="s">
        <v>45</v>
      </c>
      <c r="E86" s="31" t="s">
        <v>40</v>
      </c>
    </row>
    <row r="87" spans="1:5" ht="51">
      <c r="A87" t="s">
        <v>47</v>
      </c>
      <c r="E87" s="29" t="s">
        <v>173</v>
      </c>
    </row>
    <row r="88" spans="1:16" ht="12.75">
      <c r="A88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134</v>
      </c>
      <c s="26">
        <v>5060.103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51">
      <c r="A89" s="28" t="s">
        <v>43</v>
      </c>
      <c r="E89" s="29" t="s">
        <v>181</v>
      </c>
    </row>
    <row r="90" spans="1:5" ht="12.75">
      <c r="A90" s="30" t="s">
        <v>45</v>
      </c>
      <c r="E90" s="31" t="s">
        <v>40</v>
      </c>
    </row>
    <row r="91" spans="1:5" ht="51">
      <c r="A91" t="s">
        <v>47</v>
      </c>
      <c r="E91" s="29" t="s">
        <v>182</v>
      </c>
    </row>
    <row r="92" spans="1:16" ht="12.75">
      <c r="A92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134</v>
      </c>
      <c s="26">
        <v>47588.675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14.75">
      <c r="A93" s="28" t="s">
        <v>43</v>
      </c>
      <c r="E93" s="29" t="s">
        <v>186</v>
      </c>
    </row>
    <row r="94" spans="1:5" ht="38.25">
      <c r="A94" s="30" t="s">
        <v>45</v>
      </c>
      <c r="E94" s="31" t="s">
        <v>187</v>
      </c>
    </row>
    <row r="95" spans="1:5" ht="51">
      <c r="A95" t="s">
        <v>47</v>
      </c>
      <c r="E95" s="29" t="s">
        <v>182</v>
      </c>
    </row>
    <row r="96" spans="1:16" ht="12.75">
      <c r="A96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134</v>
      </c>
      <c s="26">
        <v>4484.2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51">
      <c r="A97" s="28" t="s">
        <v>43</v>
      </c>
      <c r="E97" s="29" t="s">
        <v>191</v>
      </c>
    </row>
    <row r="98" spans="1:5" ht="12.75">
      <c r="A98" s="30" t="s">
        <v>45</v>
      </c>
      <c r="E98" s="31" t="s">
        <v>40</v>
      </c>
    </row>
    <row r="99" spans="1:5" ht="51">
      <c r="A99" t="s">
        <v>47</v>
      </c>
      <c r="E99" s="29" t="s">
        <v>182</v>
      </c>
    </row>
    <row r="100" spans="1:16" ht="12.75">
      <c r="A100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134</v>
      </c>
      <c s="26">
        <v>4484.2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38.25">
      <c r="A101" s="28" t="s">
        <v>43</v>
      </c>
      <c r="E101" s="29" t="s">
        <v>195</v>
      </c>
    </row>
    <row r="102" spans="1:5" ht="12.75">
      <c r="A102" s="30" t="s">
        <v>45</v>
      </c>
      <c r="E102" s="31" t="s">
        <v>40</v>
      </c>
    </row>
    <row r="103" spans="1:5" ht="51">
      <c r="A103" t="s">
        <v>47</v>
      </c>
      <c r="E103" s="29" t="s">
        <v>196</v>
      </c>
    </row>
    <row r="104" spans="1:16" ht="12.75">
      <c r="A104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134</v>
      </c>
      <c s="26">
        <v>142.45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63.75">
      <c r="A105" s="28" t="s">
        <v>43</v>
      </c>
      <c r="E105" s="29" t="s">
        <v>200</v>
      </c>
    </row>
    <row r="106" spans="1:5" ht="12.75">
      <c r="A106" s="30" t="s">
        <v>45</v>
      </c>
      <c r="E106" s="31" t="s">
        <v>201</v>
      </c>
    </row>
    <row r="107" spans="1:5" ht="51">
      <c r="A107" t="s">
        <v>47</v>
      </c>
      <c r="E107" s="29" t="s">
        <v>196</v>
      </c>
    </row>
    <row r="108" spans="1:16" ht="12.75">
      <c r="A108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134</v>
      </c>
      <c s="26">
        <v>23102.363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63.75">
      <c r="A109" s="28" t="s">
        <v>43</v>
      </c>
      <c r="E109" s="29" t="s">
        <v>205</v>
      </c>
    </row>
    <row r="110" spans="1:5" ht="38.25">
      <c r="A110" s="30" t="s">
        <v>45</v>
      </c>
      <c r="E110" s="31" t="s">
        <v>206</v>
      </c>
    </row>
    <row r="111" spans="1:5" ht="140.25">
      <c r="A111" t="s">
        <v>47</v>
      </c>
      <c r="E111" s="29" t="s">
        <v>207</v>
      </c>
    </row>
    <row r="112" spans="1:16" ht="12.75">
      <c r="A112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134</v>
      </c>
      <c s="26">
        <v>23641.968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63.75">
      <c r="A113" s="28" t="s">
        <v>43</v>
      </c>
      <c r="E113" s="29" t="s">
        <v>211</v>
      </c>
    </row>
    <row r="114" spans="1:5" ht="38.25">
      <c r="A114" s="30" t="s">
        <v>45</v>
      </c>
      <c r="E114" s="31" t="s">
        <v>212</v>
      </c>
    </row>
    <row r="115" spans="1:5" ht="140.25">
      <c r="A115" t="s">
        <v>47</v>
      </c>
      <c r="E115" s="29" t="s">
        <v>207</v>
      </c>
    </row>
    <row r="116" spans="1:16" ht="12.75">
      <c r="A116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134</v>
      </c>
      <c s="26">
        <v>5043.127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216</v>
      </c>
    </row>
    <row r="118" spans="1:5" ht="12.75">
      <c r="A118" s="30" t="s">
        <v>45</v>
      </c>
      <c r="E118" s="31" t="s">
        <v>40</v>
      </c>
    </row>
    <row r="119" spans="1:5" ht="140.25">
      <c r="A119" t="s">
        <v>47</v>
      </c>
      <c r="E119" s="29" t="s">
        <v>207</v>
      </c>
    </row>
    <row r="120" spans="1:16" ht="12.75">
      <c r="A120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100</v>
      </c>
      <c s="26">
        <v>2242.1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220</v>
      </c>
    </row>
    <row r="122" spans="1:5" ht="12.75">
      <c r="A122" s="30" t="s">
        <v>45</v>
      </c>
      <c r="E122" s="31" t="s">
        <v>40</v>
      </c>
    </row>
    <row r="123" spans="1:5" ht="51">
      <c r="A123" t="s">
        <v>47</v>
      </c>
      <c r="E123" s="29" t="s">
        <v>221</v>
      </c>
    </row>
    <row r="124" spans="1:16" ht="12.75">
      <c r="A124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100</v>
      </c>
      <c s="26">
        <v>899.8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38.25">
      <c r="A125" s="28" t="s">
        <v>43</v>
      </c>
      <c r="E125" s="29" t="s">
        <v>225</v>
      </c>
    </row>
    <row r="126" spans="1:5" ht="12.75">
      <c r="A126" s="30" t="s">
        <v>45</v>
      </c>
      <c r="E126" s="31" t="s">
        <v>40</v>
      </c>
    </row>
    <row r="127" spans="1:5" ht="38.25">
      <c r="A127" t="s">
        <v>47</v>
      </c>
      <c r="E127" s="29" t="s">
        <v>226</v>
      </c>
    </row>
    <row r="128" spans="1:18" ht="12.75" customHeight="1">
      <c r="A128" s="5" t="s">
        <v>36</v>
      </c>
      <c s="5"/>
      <c s="35" t="s">
        <v>69</v>
      </c>
      <c s="5"/>
      <c s="21" t="s">
        <v>227</v>
      </c>
      <c s="5"/>
      <c s="5"/>
      <c s="5"/>
      <c s="36">
        <f>0+Q128</f>
      </c>
      <c r="O128">
        <f>0+R128</f>
      </c>
      <c r="Q128">
        <f>0+I129</f>
      </c>
      <c>
        <f>0+O129</f>
      </c>
    </row>
    <row r="129" spans="1:16" ht="12.75">
      <c r="A129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231</v>
      </c>
      <c s="26">
        <v>12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38.25">
      <c r="A130" s="28" t="s">
        <v>43</v>
      </c>
      <c r="E130" s="29" t="s">
        <v>232</v>
      </c>
    </row>
    <row r="131" spans="1:5" ht="12.75">
      <c r="A131" s="30" t="s">
        <v>45</v>
      </c>
      <c r="E131" s="31" t="s">
        <v>40</v>
      </c>
    </row>
    <row r="132" spans="1:5" ht="25.5">
      <c r="A132" t="s">
        <v>47</v>
      </c>
      <c r="E132" s="29" t="s">
        <v>233</v>
      </c>
    </row>
    <row r="133" spans="1:18" ht="12.75" customHeight="1">
      <c r="A133" s="5" t="s">
        <v>36</v>
      </c>
      <c s="5"/>
      <c s="35" t="s">
        <v>33</v>
      </c>
      <c s="5"/>
      <c s="21" t="s">
        <v>234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231</v>
      </c>
      <c s="26">
        <v>144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76.5">
      <c r="A135" s="28" t="s">
        <v>43</v>
      </c>
      <c r="E135" s="29" t="s">
        <v>238</v>
      </c>
    </row>
    <row r="136" spans="1:5" ht="38.25">
      <c r="A136" s="30" t="s">
        <v>45</v>
      </c>
      <c r="E136" s="31" t="s">
        <v>239</v>
      </c>
    </row>
    <row r="137" spans="1:5" ht="51">
      <c r="A137" t="s">
        <v>47</v>
      </c>
      <c r="E137" s="29" t="s">
        <v>240</v>
      </c>
    </row>
    <row r="138" spans="1:16" ht="25.5">
      <c r="A138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134</v>
      </c>
      <c s="26">
        <v>1815.246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280.5">
      <c r="A139" s="28" t="s">
        <v>43</v>
      </c>
      <c r="E139" s="29" t="s">
        <v>244</v>
      </c>
    </row>
    <row r="140" spans="1:5" ht="102">
      <c r="A140" s="30" t="s">
        <v>45</v>
      </c>
      <c r="E140" s="31" t="s">
        <v>245</v>
      </c>
    </row>
    <row r="141" spans="1:5" ht="38.25">
      <c r="A141" t="s">
        <v>47</v>
      </c>
      <c r="E141" s="29" t="s">
        <v>246</v>
      </c>
    </row>
    <row r="142" spans="1:16" ht="25.5">
      <c r="A142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134</v>
      </c>
      <c s="26">
        <v>1815.246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280.5">
      <c r="A143" s="28" t="s">
        <v>43</v>
      </c>
      <c r="E143" s="29" t="s">
        <v>250</v>
      </c>
    </row>
    <row r="144" spans="1:5" ht="102">
      <c r="A144" s="30" t="s">
        <v>45</v>
      </c>
      <c r="E144" s="31" t="s">
        <v>245</v>
      </c>
    </row>
    <row r="145" spans="1:5" ht="38.25">
      <c r="A145" t="s">
        <v>47</v>
      </c>
      <c r="E145" s="29" t="s">
        <v>246</v>
      </c>
    </row>
    <row r="146" spans="1:16" ht="12.75">
      <c r="A146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100</v>
      </c>
      <c s="26">
        <v>216.33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51">
      <c r="A147" s="28" t="s">
        <v>43</v>
      </c>
      <c r="E147" s="29" t="s">
        <v>254</v>
      </c>
    </row>
    <row r="148" spans="1:5" ht="12.75">
      <c r="A148" s="30" t="s">
        <v>45</v>
      </c>
      <c r="E148" s="31" t="s">
        <v>255</v>
      </c>
    </row>
    <row r="149" spans="1:5" ht="25.5">
      <c r="A149" t="s">
        <v>47</v>
      </c>
      <c r="E149" s="29" t="s">
        <v>256</v>
      </c>
    </row>
    <row r="150" spans="1:16" ht="12.75">
      <c r="A150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100</v>
      </c>
      <c s="26">
        <v>216.33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51">
      <c r="A151" s="28" t="s">
        <v>43</v>
      </c>
      <c r="E151" s="29" t="s">
        <v>260</v>
      </c>
    </row>
    <row r="152" spans="1:5" ht="12.75">
      <c r="A152" s="30" t="s">
        <v>45</v>
      </c>
      <c r="E152" s="31" t="s">
        <v>255</v>
      </c>
    </row>
    <row r="153" spans="1:5" ht="25.5">
      <c r="A153" t="s">
        <v>47</v>
      </c>
      <c r="E153" s="29" t="s">
        <v>256</v>
      </c>
    </row>
    <row r="154" spans="1:16" ht="12.75">
      <c r="A154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134</v>
      </c>
      <c s="26">
        <v>19031.072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38.25">
      <c r="A155" s="28" t="s">
        <v>43</v>
      </c>
      <c r="E155" s="29" t="s">
        <v>264</v>
      </c>
    </row>
    <row r="156" spans="1:5" ht="12.75">
      <c r="A156" s="30" t="s">
        <v>45</v>
      </c>
      <c r="E156" s="31" t="s">
        <v>40</v>
      </c>
    </row>
    <row r="157" spans="1:5" ht="25.5">
      <c r="A157" t="s">
        <v>47</v>
      </c>
      <c r="E157" s="29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