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65416" yWindow="65416" windowWidth="29040" windowHeight="15840" tabRatio="987" activeTab="0"/>
  </bookViews>
  <sheets>
    <sheet name="DPS Sokolnice" sheetId="3" r:id="rId1"/>
  </sheets>
  <definedNames>
    <definedName name="_">"$#REF!.$A$2:$L$263"</definedName>
    <definedName name="A" localSheetId="0">('DPS Sokolnice'!$A$4:$A$4,'DPS Sokolnice'!$D$4:$G$4)</definedName>
    <definedName name="A">(#REF!,#REF!)</definedName>
    <definedName name="asasas">#REF!</definedName>
    <definedName name="B" localSheetId="0">(#REF!,#REF!)</definedName>
    <definedName name="B">(#REF!,#REF!)</definedName>
    <definedName name="D" localSheetId="0">(#REF!,#REF!)</definedName>
    <definedName name="D">(#REF!,#REF!)</definedName>
    <definedName name="E" localSheetId="0">(#REF!,#REF!)</definedName>
    <definedName name="E">(#REF!,#REF!)</definedName>
    <definedName name="Excel_BuiltIn__FilterDatabase_1" localSheetId="0">'DPS Sokolnice'!$D$3:$D$4</definedName>
    <definedName name="Excel_BuiltIn__FilterDatabase_1">#REF!</definedName>
    <definedName name="Excel_BuiltIn__FilterDatabase_1_1" localSheetId="0">'DPS Sokolnice'!$D$3:$D$4</definedName>
    <definedName name="Excel_BuiltIn__FilterDatabase_1_1">#REF!</definedName>
    <definedName name="Excel_BuiltIn_Print_Area" localSheetId="0">'DPS Sokolnice'!$A$1:$S$4</definedName>
    <definedName name="Excel_BuiltIn_Print_Area">"$#REF!.$A$1:$L$260"</definedName>
    <definedName name="Excel_BuiltIn_Print_Area_1_1" localSheetId="0">'DPS Sokolnice'!$A$1:$Q$4</definedName>
    <definedName name="Excel_BuiltIn_Print_Area_1_1">#REF!</definedName>
    <definedName name="Excel_BuiltIn_Print_Area_1_1_1">"$#REF!.$A$1:$O$173"</definedName>
    <definedName name="Excel_BuiltIn_Print_Titles">"$#REF!.$A$1:$IV$2"</definedName>
    <definedName name="F" localSheetId="0">(#REF!,#REF!)</definedName>
    <definedName name="F">(#REF!,#REF!)</definedName>
    <definedName name="G" localSheetId="0">(#REF!,#REF!)</definedName>
    <definedName name="G">(#REF!,#REF!)</definedName>
    <definedName name="H" localSheetId="0">(#REF!,#REF!)</definedName>
    <definedName name="H">(#REF!,#REF!)</definedName>
    <definedName name="nový_stav">(#REF!,#REF!)</definedName>
    <definedName name="_xlnm.Print_Area" localSheetId="0">'DPS Sokolnice'!$A$1:$S$163</definedName>
    <definedName name="Soupis">"$#REF!.$A$1:$IV$2"</definedName>
    <definedName name="Soupis1">"$#REF!.$A$1:$L$260"</definedName>
    <definedName name="TABLE_1">"$xx.$#REF!$#REF!:$#REF!$#REF!"</definedName>
    <definedName name="TABLE_10_1">"$xx.$#REF!$#REF!:$#REF!$#REF!"</definedName>
    <definedName name="TABLE_11_1">"$xx.$#REF!$#REF!:$#REF!$#REF!"</definedName>
    <definedName name="TABLE_12_1">"$xx.$#REF!$#REF!:$#REF!$#REF!"</definedName>
    <definedName name="TABLE_13_1">"$xx.$#REF!$#REF!:$#REF!$#REF!"</definedName>
    <definedName name="TABLE_2_1">"$xx.$#REF!$#REF!:$#REF!$#REF!"</definedName>
    <definedName name="TABLE_3_1">"$xx.$#REF!$#REF!:$#REF!$#REF!"</definedName>
    <definedName name="TABLE_4_1">"$xx.$#REF!$#REF!:$#REF!$#REF!"</definedName>
    <definedName name="TABLE_5_1">"$xx.$#REF!$#REF!:$#REF!$#REF!"</definedName>
    <definedName name="TABLE_6_1">"$xx.$#REF!$#REF!:$#REF!$#REF!"</definedName>
    <definedName name="TABLE_7_1">"$xx.$#REF!$#REF!:$#REF!$#REF!"</definedName>
    <definedName name="TABLE_8_1">"$xx.$#REF!$#REF!:$#REF!$#REF!"</definedName>
    <definedName name="TABLE_9_1">"$xx.$#REF!$#REF!:$#REF!$#REF!"</definedName>
    <definedName name="_xlnm.Print_Titles" localSheetId="0">'DPS Sokolnice'!$1:$2</definedName>
  </definedNames>
  <calcPr calcId="191029"/>
  <extLst/>
</workbook>
</file>

<file path=xl/sharedStrings.xml><?xml version="1.0" encoding="utf-8"?>
<sst xmlns="http://schemas.openxmlformats.org/spreadsheetml/2006/main" count="328" uniqueCount="149">
  <si>
    <t>OZN.</t>
  </si>
  <si>
    <t>VÝROBCE</t>
  </si>
  <si>
    <t>MODEL</t>
  </si>
  <si>
    <t>POPIS</t>
  </si>
  <si>
    <t>ROZMĚRY [ mm ]</t>
  </si>
  <si>
    <t>KS</t>
  </si>
  <si>
    <t xml:space="preserve"> ELEKTRO</t>
  </si>
  <si>
    <t>PLYN</t>
  </si>
  <si>
    <t xml:space="preserve"> ZTI</t>
  </si>
  <si>
    <t>ZMĚK ČENÁ
VODA</t>
  </si>
  <si>
    <t>POZNÁMKA</t>
  </si>
  <si>
    <t>š.</t>
  </si>
  <si>
    <t>hl.</t>
  </si>
  <si>
    <t>v.</t>
  </si>
  <si>
    <t>příkon kW/ks 230V</t>
  </si>
  <si>
    <t xml:space="preserve">příkon kW/ks 400V </t>
  </si>
  <si>
    <t>příkon  celkem 230V</t>
  </si>
  <si>
    <t>příkon celkem 400V</t>
  </si>
  <si>
    <t>příkon kW/ks</t>
  </si>
  <si>
    <t>příkon kW celkem</t>
  </si>
  <si>
    <t>SV</t>
  </si>
  <si>
    <t>TV</t>
  </si>
  <si>
    <t>odpad DN</t>
  </si>
  <si>
    <t>PŘÍKON CELKEM</t>
  </si>
  <si>
    <t>230V</t>
  </si>
  <si>
    <t>400V</t>
  </si>
  <si>
    <t>1 – SKLAD</t>
  </si>
  <si>
    <t>3 – CHLADÍCÍ BOX</t>
  </si>
  <si>
    <t>2 – MRAZÍCÍ BOX</t>
  </si>
  <si>
    <t>4 – HRUBÁ PŘÍPRAVA ZELENINY</t>
  </si>
  <si>
    <t>5 – SKLAD II</t>
  </si>
  <si>
    <t>6 – PŘÍPRAVA MASA</t>
  </si>
  <si>
    <t>7 – CHLADÍCÍ BOX MASO</t>
  </si>
  <si>
    <t>8 – MYTÍ ČERNÉHO NÁDOBÍ</t>
  </si>
  <si>
    <t>9 – PŘÍPRAVA TĚSTA</t>
  </si>
  <si>
    <t>10 – KOMPLETACE</t>
  </si>
  <si>
    <t>11 – VARNA I</t>
  </si>
  <si>
    <t>12 – STUDENÁ KUCHYNĚ</t>
  </si>
  <si>
    <t>13 - ČISTÁ PŘÍPRAVA ZELENINY</t>
  </si>
  <si>
    <t>14 – VARNA II</t>
  </si>
  <si>
    <t>Regál</t>
  </si>
  <si>
    <t>Stávající</t>
  </si>
  <si>
    <t>Nerezový regál, 4 police</t>
  </si>
  <si>
    <t>Chladící skříň</t>
  </si>
  <si>
    <t>Mrazící box</t>
  </si>
  <si>
    <t>Chladící box</t>
  </si>
  <si>
    <t>Škrabka brambor</t>
  </si>
  <si>
    <t>Nerezová podlahová vpusť s roštem, zápachová uzávěra</t>
  </si>
  <si>
    <t>Nerezová nástěnná skříňka dvoupatrová otevřená</t>
  </si>
  <si>
    <t>Pojízdný koš na odpadky</t>
  </si>
  <si>
    <t>Řeznický blok</t>
  </si>
  <si>
    <t>Regál dural/plast, 5 polic, 1 stojna</t>
  </si>
  <si>
    <t>Regál dural/plast, 5 polic, 2 stojny</t>
  </si>
  <si>
    <t>Regál dural/plast, 5 polic, 1 stojna, přípojný modul</t>
  </si>
  <si>
    <t>Průchozí granulová myčka černého nádobí</t>
  </si>
  <si>
    <t>Změkčovač vody</t>
  </si>
  <si>
    <t>Nerezový vozík na koše do granulové myčky</t>
  </si>
  <si>
    <t>Nerezová police nástěnná plná jednopatrová</t>
  </si>
  <si>
    <t>Udržovací ohřevná skříň pojízdná</t>
  </si>
  <si>
    <t>Indukční sporák, 4 plotny</t>
  </si>
  <si>
    <t>Varný kotel</t>
  </si>
  <si>
    <t>Univerzální kuchyňský robot</t>
  </si>
  <si>
    <t>Konvektomat na 20 GN 1/1</t>
  </si>
  <si>
    <t>Konvektomat na 10 GN 1/1</t>
  </si>
  <si>
    <t>Konvektomat na 6 GN 1/1</t>
  </si>
  <si>
    <t>Průchozí kapotová myčka</t>
  </si>
  <si>
    <t>MWO</t>
  </si>
  <si>
    <t>Džbán na nápoje</t>
  </si>
  <si>
    <t>Várnice na nápoje</t>
  </si>
  <si>
    <t>Jednotka pro likvidaci odpadu</t>
  </si>
  <si>
    <t>0,3</t>
  </si>
  <si>
    <t>0,5</t>
  </si>
  <si>
    <t>1</t>
  </si>
  <si>
    <t>0,55</t>
  </si>
  <si>
    <t>Nerezová police nástěnná plná dvojpatrová</t>
  </si>
  <si>
    <t>17</t>
  </si>
  <si>
    <t>19</t>
  </si>
  <si>
    <t>11</t>
  </si>
  <si>
    <t>2</t>
  </si>
  <si>
    <t>20</t>
  </si>
  <si>
    <t>22</t>
  </si>
  <si>
    <t>0,1</t>
  </si>
  <si>
    <t>21</t>
  </si>
  <si>
    <t>27,5</t>
  </si>
  <si>
    <t>3</t>
  </si>
  <si>
    <t>12,5</t>
  </si>
  <si>
    <t>1,8</t>
  </si>
  <si>
    <t>1,4</t>
  </si>
  <si>
    <t>15 – EXPEDICE</t>
  </si>
  <si>
    <t>16 – MYTÍ BÍLÉHO NÁDOBÍ</t>
  </si>
  <si>
    <t>17 – VÝDEJ</t>
  </si>
  <si>
    <t>18 – ODPAD</t>
  </si>
  <si>
    <t>Nerezový vozík servírovací, 2 police</t>
  </si>
  <si>
    <t>3/8"</t>
  </si>
  <si>
    <t>50</t>
  </si>
  <si>
    <t>Nerezová kombinovaná výlevka</t>
  </si>
  <si>
    <t>Dodávka stavba</t>
  </si>
  <si>
    <t>100</t>
  </si>
  <si>
    <t>Odlučovač slupek a škrobu</t>
  </si>
  <si>
    <t>Nerezový pracovní stůl, 2 police, Z+P+L lem</t>
  </si>
  <si>
    <t>Nerezový pracovní stůl, police, výřez PD, Z+částečný L lem</t>
  </si>
  <si>
    <t>Nerezový mycí stůl, dřez 500x500x300 vpravo, lokální prolis, otvor pro SB, bez police, vlevo zásuvkový blok, Z lem</t>
  </si>
  <si>
    <t>Stojánková baterie</t>
  </si>
  <si>
    <t>Dřezový sifon</t>
  </si>
  <si>
    <t>Nerezové hygienické umyvadlo na ruce</t>
  </si>
  <si>
    <t>1/2"</t>
  </si>
  <si>
    <t xml:space="preserve">Chladící jednotka+výparník stropní </t>
  </si>
  <si>
    <t>32</t>
  </si>
  <si>
    <t>Nerezový vozík transportní na GN 1/1, 11 vsunů</t>
  </si>
  <si>
    <t>Nerezová digestoř nástěnná, filtr skládaný nerez</t>
  </si>
  <si>
    <t>Granuldisk</t>
  </si>
  <si>
    <t>Granule Gastro</t>
  </si>
  <si>
    <t>3/4"</t>
  </si>
  <si>
    <t>0,001</t>
  </si>
  <si>
    <t>Tlaková sprcha</t>
  </si>
  <si>
    <t>Nerezový výstupní stůl k myčce, koryto 800x510x300, Z zvýšený lem</t>
  </si>
  <si>
    <t>Nerezový vstupní stůl k myčce, koryto 1200x510x300, prolom pro vedení koše do myčky, otvor pro SB, Z zvýšený lem</t>
  </si>
  <si>
    <t>Nerezový mycí stůl s umyvadlem na ruce 290x400x200 a dřezem 400x400x250 vlevo, lokální prolis, otvor pro SB, vedle dřezu prostor pro pojízdný koš na odpadky, vpravo zásuvkový blok, Z+L lem</t>
  </si>
  <si>
    <t>Nerezový pracovní stůl, police, zásuvkový blok vpravo, P lem</t>
  </si>
  <si>
    <t>Nerezová digestoř závěsná, osvětlení, tukové filtry</t>
  </si>
  <si>
    <t>Nerezová digestoř nástěnná, osvětlení, tukové filtry</t>
  </si>
  <si>
    <t>Míchací sklopný kotel 160l, analogové ovládání</t>
  </si>
  <si>
    <t>vpusť</t>
  </si>
  <si>
    <t>●</t>
  </si>
  <si>
    <t>Log-IQ</t>
  </si>
  <si>
    <t>Multifunkční kotel 150L</t>
  </si>
  <si>
    <t>LP 100</t>
  </si>
  <si>
    <t>Multifunkční kotel 100L</t>
  </si>
  <si>
    <t>Nerezový pracovní stůl, police, zásuvkový blok vlevo, L lem</t>
  </si>
  <si>
    <t>Nerezový pracovní stůl, police, Z+L lem</t>
  </si>
  <si>
    <t>Nerezový pracovní stůl, 2 police, zásuvkový blok vlevo,Z lem</t>
  </si>
  <si>
    <t>Nerezový pracovní stůl, 2 police, zásuvkový blok vpravo,Z lem</t>
  </si>
  <si>
    <t>Nerezový mycí stůl s umyvadlem na ruce 290x400x200 a dřezem 400x400x250 vpravo, lokální prolis, otvor pro SB, vedle dřezu prostor pro pojízdný koš na odpadky, vlevo zásuvkový blok, Z lem</t>
  </si>
  <si>
    <t>Zavážecí vozík pro Rational iCombi 201E</t>
  </si>
  <si>
    <t>40,4</t>
  </si>
  <si>
    <t>Nerezová digestoř nástěnná, tukové filtry</t>
  </si>
  <si>
    <t>Spojovací sada</t>
  </si>
  <si>
    <t>Nerezový pracovní stůl, 2 police, pojízdný</t>
  </si>
  <si>
    <t>Nerezový mycí stůl se dřezem 400x400x200 vlevo, lokální prolis, otvor pro SB, zásuvkový blok vpravo, prostor pro pojízdný koš na odpadky uprostřed</t>
  </si>
  <si>
    <t>Nerezový výstupní stůl k myčce (vpravo), prolom pro vední košů, Z zvýšený lem</t>
  </si>
  <si>
    <t>Nerezový vstupní stůl k myčce se dřezem 450x450x300 vlevo, odskok levých nohou 250 mm, prolom pro vedení košů, otvor pro SB, Zvýšený Z+P lem</t>
  </si>
  <si>
    <t>Nerezová police roštová jednopatrová na koše</t>
  </si>
  <si>
    <t>Nerezový vozík transportní na podnosy, 11 vsunů</t>
  </si>
  <si>
    <t>Nerezový výdejní stůl na nápoje s odkapovou vaničkou 300x200, obložení, L lem</t>
  </si>
  <si>
    <t>Nerezový výdejní vozík s ohřevem pro 2 GN 1/1, police</t>
  </si>
  <si>
    <t>Nerezový výdejní stůl s výřezem, police, zásuvka pro vozík, obložení</t>
  </si>
  <si>
    <t>Nerezový výdejní stůl, police, P lem, obložení</t>
  </si>
  <si>
    <t>Nerezový vozík na tácy a příbory - 4 GN1/4</t>
  </si>
  <si>
    <t>Pojezdová dráha, jeklová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</si>
</sst>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#,##0.0,&quot;    &quot;"/>
    <numFmt numFmtId="165" formatCode="&quot;1.&quot;00"/>
    <numFmt numFmtId="166" formatCode="###0;###0"/>
    <numFmt numFmtId="167" formatCode="0.0"/>
    <numFmt numFmtId="168" formatCode="0;[Red]0"/>
    <numFmt numFmtId="169" formatCode="#,##0.0&quot; kW&quot;"/>
    <numFmt numFmtId="170" formatCode="&quot;2.&quot;00"/>
    <numFmt numFmtId="171" formatCode="&quot;3.&quot;00"/>
    <numFmt numFmtId="172" formatCode="&quot;4.&quot;00"/>
    <numFmt numFmtId="173" formatCode="&quot;5.&quot;00"/>
    <numFmt numFmtId="174" formatCode="&quot;6.&quot;00"/>
    <numFmt numFmtId="175" formatCode="&quot;7.&quot;00"/>
    <numFmt numFmtId="176" formatCode="&quot;8.&quot;00"/>
    <numFmt numFmtId="177" formatCode="&quot;9.&quot;00"/>
    <numFmt numFmtId="178" formatCode="&quot;10.&quot;00"/>
    <numFmt numFmtId="179" formatCode="&quot;11.&quot;00"/>
    <numFmt numFmtId="180" formatCode="&quot;12.&quot;00"/>
    <numFmt numFmtId="181" formatCode="&quot;13.&quot;00"/>
    <numFmt numFmtId="182" formatCode="&quot;14.&quot;00"/>
    <numFmt numFmtId="183" formatCode="&quot;15.&quot;00"/>
    <numFmt numFmtId="184" formatCode="&quot;16.&quot;00"/>
    <numFmt numFmtId="185" formatCode="&quot;17.&quot;00"/>
    <numFmt numFmtId="186" formatCode="&quot;18.&quot;00"/>
  </numFmts>
  <fonts count="23">
    <font>
      <sz val="10"/>
      <name val="Arial"/>
      <family val="2"/>
    </font>
    <font>
      <sz val="10"/>
      <name val="Arial CE"/>
      <family val="2"/>
    </font>
    <font>
      <sz val="10"/>
      <name val="DINPro-Light"/>
      <family val="3"/>
    </font>
    <font>
      <b/>
      <sz val="9"/>
      <name val="DINPro-Bold"/>
      <family val="3"/>
    </font>
    <font>
      <sz val="9"/>
      <name val="DINPro-Bold"/>
      <family val="3"/>
    </font>
    <font>
      <sz val="8"/>
      <name val="DINPro-Light"/>
      <family val="3"/>
    </font>
    <font>
      <sz val="9"/>
      <name val="DINPro-Light"/>
      <family val="3"/>
    </font>
    <font>
      <sz val="9"/>
      <color indexed="8"/>
      <name val="DINPro-Light"/>
      <family val="3"/>
    </font>
    <font>
      <b/>
      <sz val="10"/>
      <name val="DINPro-Light"/>
      <family val="3"/>
    </font>
    <font>
      <b/>
      <sz val="9"/>
      <color rgb="FFA552A5"/>
      <name val="DINPro-Bold"/>
      <family val="3"/>
    </font>
    <font>
      <sz val="9"/>
      <color rgb="FF007DFF"/>
      <name val="DINPro-Light"/>
      <family val="2"/>
    </font>
    <font>
      <b/>
      <sz val="9"/>
      <color rgb="FFFF7D00"/>
      <name val="DINPro-Bold"/>
      <family val="2"/>
    </font>
    <font>
      <b/>
      <sz val="9"/>
      <color rgb="FFA555A5"/>
      <name val="DINPro-Bold"/>
      <family val="3"/>
    </font>
    <font>
      <sz val="8"/>
      <name val="Arial"/>
      <family val="2"/>
    </font>
    <font>
      <sz val="9"/>
      <color rgb="FFFF7D00"/>
      <name val="DINPro-Light"/>
      <family val="2"/>
    </font>
    <font>
      <sz val="9"/>
      <color rgb="FFA555A5"/>
      <name val="DINPro-Light"/>
      <family val="2"/>
    </font>
    <font>
      <sz val="9"/>
      <color rgb="FF32C864"/>
      <name val="DINPro-Light"/>
      <family val="3"/>
    </font>
    <font>
      <sz val="9"/>
      <color rgb="FF964B00"/>
      <name val="DINPro-Light"/>
      <family val="2"/>
    </font>
    <font>
      <b/>
      <sz val="9"/>
      <color rgb="FF964B00"/>
      <name val="DINPro-Bold"/>
      <family val="3"/>
    </font>
    <font>
      <sz val="9"/>
      <color rgb="FF964B00"/>
      <name val="DINPro-Bold"/>
      <family val="2"/>
    </font>
    <font>
      <sz val="9"/>
      <color rgb="FFFF7D00"/>
      <name val="DINPro-Bold"/>
      <family val="2"/>
    </font>
    <font>
      <sz val="9"/>
      <color rgb="FFA555A5"/>
      <name val="DINPro-Bold"/>
      <family val="2"/>
    </font>
    <font>
      <sz val="12"/>
      <color rgb="FF32C864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AAAB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D5AE9A"/>
        <bgColor indexed="64"/>
      </patternFill>
    </fill>
    <fill>
      <patternFill patternType="solid">
        <fgColor rgb="FFD5AE9A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/>
      <bottom/>
    </border>
    <border>
      <left style="medium"/>
      <right style="thin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30">
    <xf numFmtId="0" fontId="0" fillId="0" borderId="0" xfId="0"/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 shrinkToFit="1"/>
    </xf>
    <xf numFmtId="0" fontId="2" fillId="0" borderId="0" xfId="0" applyFont="1" applyAlignment="1">
      <alignment horizontal="center" vertical="top" wrapText="1" shrinkToFi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49" fontId="6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 shrinkToFit="1"/>
    </xf>
    <xf numFmtId="49" fontId="8" fillId="0" borderId="0" xfId="0" applyNumberFormat="1" applyFont="1" applyAlignment="1">
      <alignment vertical="center" wrapText="1" shrinkToFit="1"/>
    </xf>
    <xf numFmtId="49" fontId="2" fillId="0" borderId="0" xfId="0" applyNumberFormat="1" applyFont="1" applyAlignment="1">
      <alignment horizontal="center" vertical="center" wrapText="1" shrinkToFit="1"/>
    </xf>
    <xf numFmtId="49" fontId="6" fillId="2" borderId="2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67" fontId="12" fillId="0" borderId="3" xfId="0" applyNumberFormat="1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6" fillId="0" borderId="1" xfId="20" applyFont="1" applyBorder="1" applyAlignment="1">
      <alignment horizontal="center" vertical="center"/>
      <protection/>
    </xf>
    <xf numFmtId="0" fontId="3" fillId="3" borderId="4" xfId="20" applyFont="1" applyFill="1" applyBorder="1" applyAlignment="1">
      <alignment horizontal="center" vertical="center" wrapText="1" shrinkToFit="1"/>
      <protection/>
    </xf>
    <xf numFmtId="1" fontId="3" fillId="3" borderId="4" xfId="20" applyNumberFormat="1" applyFont="1" applyFill="1" applyBorder="1" applyAlignment="1">
      <alignment horizontal="center" vertical="center"/>
      <protection/>
    </xf>
    <xf numFmtId="0" fontId="5" fillId="3" borderId="4" xfId="20" applyFont="1" applyFill="1" applyBorder="1" applyAlignment="1">
      <alignment horizontal="center" vertical="center" wrapText="1"/>
      <protection/>
    </xf>
    <xf numFmtId="164" fontId="5" fillId="3" borderId="4" xfId="20" applyNumberFormat="1" applyFont="1" applyFill="1" applyBorder="1" applyAlignment="1">
      <alignment horizontal="center" vertical="center" wrapText="1"/>
      <protection/>
    </xf>
    <xf numFmtId="49" fontId="17" fillId="2" borderId="1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169" fontId="19" fillId="4" borderId="3" xfId="0" applyNumberFormat="1" applyFont="1" applyFill="1" applyBorder="1" applyAlignment="1">
      <alignment horizontal="center" vertical="center" wrapText="1"/>
    </xf>
    <xf numFmtId="169" fontId="20" fillId="4" borderId="1" xfId="0" applyNumberFormat="1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/>
    </xf>
    <xf numFmtId="172" fontId="7" fillId="0" borderId="5" xfId="0" applyNumberFormat="1" applyFont="1" applyBorder="1" applyAlignment="1">
      <alignment horizontal="center" vertical="center"/>
    </xf>
    <xf numFmtId="173" fontId="7" fillId="0" borderId="5" xfId="0" applyNumberFormat="1" applyFont="1" applyBorder="1" applyAlignment="1">
      <alignment horizontal="center" vertical="center"/>
    </xf>
    <xf numFmtId="174" fontId="7" fillId="0" borderId="5" xfId="0" applyNumberFormat="1" applyFont="1" applyBorder="1" applyAlignment="1">
      <alignment horizontal="center" vertical="center"/>
    </xf>
    <xf numFmtId="174" fontId="7" fillId="0" borderId="6" xfId="0" applyNumberFormat="1" applyFont="1" applyBorder="1" applyAlignment="1">
      <alignment horizontal="center" vertical="center"/>
    </xf>
    <xf numFmtId="175" fontId="7" fillId="0" borderId="6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/>
    </xf>
    <xf numFmtId="179" fontId="7" fillId="0" borderId="6" xfId="0" applyNumberFormat="1" applyFont="1" applyBorder="1" applyAlignment="1">
      <alignment horizontal="center" vertical="center"/>
    </xf>
    <xf numFmtId="180" fontId="7" fillId="0" borderId="5" xfId="0" applyNumberFormat="1" applyFont="1" applyBorder="1" applyAlignment="1">
      <alignment horizontal="center" vertical="center"/>
    </xf>
    <xf numFmtId="180" fontId="7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7" fontId="12" fillId="0" borderId="9" xfId="0" applyNumberFormat="1" applyFont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16" fillId="0" borderId="8" xfId="20" applyFont="1" applyBorder="1" applyAlignment="1">
      <alignment horizontal="center" vertical="center"/>
      <protection/>
    </xf>
    <xf numFmtId="49" fontId="6" fillId="2" borderId="10" xfId="0" applyNumberFormat="1" applyFont="1" applyFill="1" applyBorder="1" applyAlignment="1">
      <alignment vertical="center" wrapText="1"/>
    </xf>
    <xf numFmtId="181" fontId="7" fillId="0" borderId="11" xfId="0" applyNumberFormat="1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left" vertical="center" wrapText="1"/>
    </xf>
    <xf numFmtId="166" fontId="7" fillId="0" borderId="12" xfId="0" applyNumberFormat="1" applyFont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 wrapText="1"/>
    </xf>
    <xf numFmtId="49" fontId="17" fillId="2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7" fontId="12" fillId="0" borderId="12" xfId="0" applyNumberFormat="1" applyFont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0" fontId="16" fillId="0" borderId="12" xfId="20" applyFont="1" applyBorder="1" applyAlignment="1">
      <alignment horizontal="center" vertical="center"/>
      <protection/>
    </xf>
    <xf numFmtId="49" fontId="6" fillId="2" borderId="13" xfId="0" applyNumberFormat="1" applyFont="1" applyFill="1" applyBorder="1" applyAlignment="1">
      <alignment vertical="center" wrapText="1"/>
    </xf>
    <xf numFmtId="181" fontId="7" fillId="0" borderId="14" xfId="0" applyNumberFormat="1" applyFont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66" fontId="7" fillId="0" borderId="15" xfId="0" applyNumberFormat="1" applyFont="1" applyBorder="1" applyAlignment="1">
      <alignment horizontal="center" vertical="center" wrapText="1"/>
    </xf>
    <xf numFmtId="49" fontId="14" fillId="2" borderId="15" xfId="0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67" fontId="12" fillId="0" borderId="15" xfId="0" applyNumberFormat="1" applyFont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0" fontId="16" fillId="0" borderId="15" xfId="20" applyFont="1" applyBorder="1" applyAlignment="1">
      <alignment horizontal="center" vertical="center"/>
      <protection/>
    </xf>
    <xf numFmtId="182" fontId="7" fillId="0" borderId="5" xfId="0" applyNumberFormat="1" applyFont="1" applyBorder="1" applyAlignment="1">
      <alignment horizontal="center" vertical="center"/>
    </xf>
    <xf numFmtId="182" fontId="7" fillId="0" borderId="6" xfId="0" applyNumberFormat="1" applyFont="1" applyBorder="1" applyAlignment="1">
      <alignment horizontal="center" vertical="center"/>
    </xf>
    <xf numFmtId="183" fontId="7" fillId="0" borderId="5" xfId="0" applyNumberFormat="1" applyFont="1" applyBorder="1" applyAlignment="1">
      <alignment horizontal="center" vertical="center"/>
    </xf>
    <xf numFmtId="183" fontId="7" fillId="0" borderId="6" xfId="0" applyNumberFormat="1" applyFont="1" applyBorder="1" applyAlignment="1">
      <alignment horizontal="center" vertical="center"/>
    </xf>
    <xf numFmtId="184" fontId="7" fillId="0" borderId="5" xfId="0" applyNumberFormat="1" applyFont="1" applyBorder="1" applyAlignment="1">
      <alignment horizontal="center" vertical="center"/>
    </xf>
    <xf numFmtId="184" fontId="7" fillId="0" borderId="6" xfId="0" applyNumberFormat="1" applyFont="1" applyBorder="1" applyAlignment="1">
      <alignment horizontal="center" vertical="center"/>
    </xf>
    <xf numFmtId="185" fontId="7" fillId="0" borderId="5" xfId="0" applyNumberFormat="1" applyFont="1" applyBorder="1" applyAlignment="1">
      <alignment horizontal="center" vertical="center"/>
    </xf>
    <xf numFmtId="165" fontId="7" fillId="5" borderId="16" xfId="0" applyNumberFormat="1" applyFont="1" applyFill="1" applyBorder="1" applyAlignment="1">
      <alignment horizontal="center" vertical="center"/>
    </xf>
    <xf numFmtId="49" fontId="6" fillId="6" borderId="17" xfId="0" applyNumberFormat="1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166" fontId="7" fillId="5" borderId="17" xfId="0" applyNumberFormat="1" applyFont="1" applyFill="1" applyBorder="1" applyAlignment="1">
      <alignment horizontal="center" vertical="center" wrapText="1"/>
    </xf>
    <xf numFmtId="49" fontId="14" fillId="6" borderId="17" xfId="0" applyNumberFormat="1" applyFont="1" applyFill="1" applyBorder="1" applyAlignment="1">
      <alignment horizontal="center" vertical="center" wrapText="1"/>
    </xf>
    <xf numFmtId="49" fontId="17" fillId="6" borderId="17" xfId="0" applyNumberFormat="1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167" fontId="12" fillId="5" borderId="17" xfId="0" applyNumberFormat="1" applyFont="1" applyFill="1" applyBorder="1" applyAlignment="1">
      <alignment horizontal="center" vertical="center" wrapText="1"/>
    </xf>
    <xf numFmtId="49" fontId="10" fillId="6" borderId="17" xfId="0" applyNumberFormat="1" applyFont="1" applyFill="1" applyBorder="1" applyAlignment="1">
      <alignment horizontal="center" vertical="center" wrapText="1"/>
    </xf>
    <xf numFmtId="0" fontId="16" fillId="5" borderId="17" xfId="20" applyFont="1" applyFill="1" applyBorder="1" applyAlignment="1">
      <alignment horizontal="center" vertical="center" wrapText="1"/>
      <protection/>
    </xf>
    <xf numFmtId="49" fontId="6" fillId="6" borderId="18" xfId="0" applyNumberFormat="1" applyFont="1" applyFill="1" applyBorder="1" applyAlignment="1">
      <alignment vertical="center" wrapText="1"/>
    </xf>
    <xf numFmtId="165" fontId="7" fillId="5" borderId="7" xfId="0" applyNumberFormat="1" applyFont="1" applyFill="1" applyBorder="1" applyAlignment="1">
      <alignment horizontal="center" vertical="center"/>
    </xf>
    <xf numFmtId="49" fontId="6" fillId="6" borderId="8" xfId="0" applyNumberFormat="1" applyFont="1" applyFill="1" applyBorder="1" applyAlignment="1">
      <alignment horizontal="left" vertical="center" wrapText="1"/>
    </xf>
    <xf numFmtId="49" fontId="6" fillId="6" borderId="19" xfId="0" applyNumberFormat="1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166" fontId="7" fillId="5" borderId="21" xfId="0" applyNumberFormat="1" applyFont="1" applyFill="1" applyBorder="1" applyAlignment="1">
      <alignment horizontal="center" vertical="center" wrapText="1"/>
    </xf>
    <xf numFmtId="166" fontId="7" fillId="5" borderId="8" xfId="0" applyNumberFormat="1" applyFont="1" applyFill="1" applyBorder="1" applyAlignment="1">
      <alignment horizontal="center" vertical="center" wrapText="1"/>
    </xf>
    <xf numFmtId="49" fontId="14" fillId="6" borderId="8" xfId="0" applyNumberFormat="1" applyFont="1" applyFill="1" applyBorder="1" applyAlignment="1">
      <alignment horizontal="center" vertical="center" wrapText="1"/>
    </xf>
    <xf numFmtId="49" fontId="17" fillId="6" borderId="8" xfId="0" applyNumberFormat="1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167" fontId="12" fillId="5" borderId="9" xfId="0" applyNumberFormat="1" applyFont="1" applyFill="1" applyBorder="1" applyAlignment="1">
      <alignment horizontal="center" vertical="center" wrapText="1"/>
    </xf>
    <xf numFmtId="49" fontId="10" fillId="6" borderId="8" xfId="0" applyNumberFormat="1" applyFont="1" applyFill="1" applyBorder="1" applyAlignment="1">
      <alignment horizontal="center" vertical="center" wrapText="1"/>
    </xf>
    <xf numFmtId="0" fontId="16" fillId="5" borderId="8" xfId="20" applyFont="1" applyFill="1" applyBorder="1" applyAlignment="1">
      <alignment horizontal="center" vertical="center"/>
      <protection/>
    </xf>
    <xf numFmtId="49" fontId="6" fillId="6" borderId="10" xfId="0" applyNumberFormat="1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left" vertical="center" wrapText="1"/>
    </xf>
    <xf numFmtId="170" fontId="7" fillId="5" borderId="5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166" fontId="7" fillId="5" borderId="1" xfId="0" applyNumberFormat="1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67" fontId="12" fillId="5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16" fillId="5" borderId="1" xfId="20" applyFont="1" applyFill="1" applyBorder="1" applyAlignment="1">
      <alignment horizontal="center" vertical="center"/>
      <protection/>
    </xf>
    <xf numFmtId="49" fontId="6" fillId="6" borderId="22" xfId="0" applyNumberFormat="1" applyFont="1" applyFill="1" applyBorder="1" applyAlignment="1">
      <alignment vertical="center" wrapText="1"/>
    </xf>
    <xf numFmtId="171" fontId="7" fillId="5" borderId="5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167" fontId="12" fillId="5" borderId="3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vertical="center" wrapText="1"/>
    </xf>
    <xf numFmtId="172" fontId="7" fillId="5" borderId="6" xfId="0" applyNumberFormat="1" applyFont="1" applyFill="1" applyBorder="1" applyAlignment="1">
      <alignment horizontal="center" vertical="center"/>
    </xf>
    <xf numFmtId="173" fontId="7" fillId="5" borderId="5" xfId="0" applyNumberFormat="1" applyFont="1" applyFill="1" applyBorder="1" applyAlignment="1">
      <alignment horizontal="center" vertical="center"/>
    </xf>
    <xf numFmtId="174" fontId="7" fillId="5" borderId="5" xfId="0" applyNumberFormat="1" applyFont="1" applyFill="1" applyBorder="1" applyAlignment="1">
      <alignment horizontal="center" vertical="center"/>
    </xf>
    <xf numFmtId="179" fontId="7" fillId="5" borderId="5" xfId="0" applyNumberFormat="1" applyFont="1" applyFill="1" applyBorder="1" applyAlignment="1">
      <alignment horizontal="center" vertical="center"/>
    </xf>
    <xf numFmtId="180" fontId="7" fillId="5" borderId="5" xfId="0" applyNumberFormat="1" applyFont="1" applyFill="1" applyBorder="1" applyAlignment="1">
      <alignment horizontal="center" vertical="center"/>
    </xf>
    <xf numFmtId="183" fontId="7" fillId="0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7" fontId="12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6" fillId="0" borderId="1" xfId="20" applyFont="1" applyFill="1" applyBorder="1" applyAlignment="1">
      <alignment horizontal="center" vertical="center"/>
      <protection/>
    </xf>
    <xf numFmtId="49" fontId="6" fillId="0" borderId="2" xfId="0" applyNumberFormat="1" applyFont="1" applyFill="1" applyBorder="1" applyAlignment="1">
      <alignment vertical="center" wrapText="1"/>
    </xf>
    <xf numFmtId="0" fontId="6" fillId="0" borderId="0" xfId="0" applyFont="1" applyFill="1"/>
    <xf numFmtId="185" fontId="7" fillId="0" borderId="6" xfId="0" applyNumberFormat="1" applyFont="1" applyBorder="1" applyAlignment="1">
      <alignment horizontal="center" vertical="center"/>
    </xf>
    <xf numFmtId="0" fontId="22" fillId="0" borderId="1" xfId="20" applyFont="1" applyBorder="1" applyAlignment="1">
      <alignment horizontal="center" vertical="center"/>
      <protection/>
    </xf>
    <xf numFmtId="182" fontId="7" fillId="5" borderId="5" xfId="0" applyNumberFormat="1" applyFont="1" applyFill="1" applyBorder="1" applyAlignment="1">
      <alignment horizontal="center" vertical="center"/>
    </xf>
    <xf numFmtId="0" fontId="22" fillId="5" borderId="1" xfId="20" applyFont="1" applyFill="1" applyBorder="1" applyAlignment="1">
      <alignment horizontal="center" vertical="center"/>
      <protection/>
    </xf>
    <xf numFmtId="0" fontId="22" fillId="0" borderId="1" xfId="20" applyFont="1" applyFill="1" applyBorder="1" applyAlignment="1">
      <alignment horizontal="center" vertical="center"/>
      <protection/>
    </xf>
    <xf numFmtId="186" fontId="7" fillId="5" borderId="5" xfId="0" applyNumberFormat="1" applyFont="1" applyFill="1" applyBorder="1" applyAlignment="1">
      <alignment horizontal="center" vertical="center"/>
    </xf>
    <xf numFmtId="186" fontId="7" fillId="5" borderId="23" xfId="0" applyNumberFormat="1" applyFont="1" applyFill="1" applyBorder="1" applyAlignment="1">
      <alignment horizontal="center" vertical="center"/>
    </xf>
    <xf numFmtId="49" fontId="6" fillId="6" borderId="24" xfId="0" applyNumberFormat="1" applyFont="1" applyFill="1" applyBorder="1" applyAlignment="1">
      <alignment horizontal="left" vertical="center" wrapText="1"/>
    </xf>
    <xf numFmtId="0" fontId="6" fillId="5" borderId="24" xfId="0" applyFont="1" applyFill="1" applyBorder="1" applyAlignment="1">
      <alignment horizontal="left" vertical="center" wrapText="1"/>
    </xf>
    <xf numFmtId="166" fontId="7" fillId="5" borderId="24" xfId="0" applyNumberFormat="1" applyFont="1" applyFill="1" applyBorder="1" applyAlignment="1">
      <alignment horizontal="center" vertical="center" wrapText="1"/>
    </xf>
    <xf numFmtId="49" fontId="14" fillId="6" borderId="24" xfId="0" applyNumberFormat="1" applyFont="1" applyFill="1" applyBorder="1" applyAlignment="1">
      <alignment horizontal="center" vertical="center" wrapText="1"/>
    </xf>
    <xf numFmtId="49" fontId="17" fillId="6" borderId="24" xfId="0" applyNumberFormat="1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167" fontId="12" fillId="5" borderId="25" xfId="0" applyNumberFormat="1" applyFont="1" applyFill="1" applyBorder="1" applyAlignment="1">
      <alignment horizontal="center" vertical="center" wrapText="1"/>
    </xf>
    <xf numFmtId="49" fontId="10" fillId="6" borderId="24" xfId="0" applyNumberFormat="1" applyFont="1" applyFill="1" applyBorder="1" applyAlignment="1">
      <alignment horizontal="center" vertical="center" wrapText="1"/>
    </xf>
    <xf numFmtId="0" fontId="16" fillId="5" borderId="24" xfId="20" applyFont="1" applyFill="1" applyBorder="1" applyAlignment="1">
      <alignment horizontal="center" vertical="center"/>
      <protection/>
    </xf>
    <xf numFmtId="49" fontId="6" fillId="6" borderId="26" xfId="0" applyNumberFormat="1" applyFont="1" applyFill="1" applyBorder="1" applyAlignment="1">
      <alignment vertical="center" wrapText="1"/>
    </xf>
    <xf numFmtId="176" fontId="7" fillId="0" borderId="27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49" fontId="3" fillId="7" borderId="29" xfId="0" applyNumberFormat="1" applyFont="1" applyFill="1" applyBorder="1" applyAlignment="1">
      <alignment horizontal="center" vertical="center" wrapText="1"/>
    </xf>
    <xf numFmtId="49" fontId="3" fillId="7" borderId="30" xfId="0" applyNumberFormat="1" applyFont="1" applyFill="1" applyBorder="1" applyAlignment="1">
      <alignment horizontal="center" vertical="center" wrapText="1"/>
    </xf>
    <xf numFmtId="49" fontId="3" fillId="7" borderId="31" xfId="0" applyNumberFormat="1" applyFont="1" applyFill="1" applyBorder="1" applyAlignment="1">
      <alignment horizontal="center" vertical="center" wrapText="1"/>
    </xf>
    <xf numFmtId="174" fontId="7" fillId="0" borderId="32" xfId="0" applyNumberFormat="1" applyFont="1" applyBorder="1" applyAlignment="1">
      <alignment horizontal="center" vertical="center"/>
    </xf>
    <xf numFmtId="174" fontId="7" fillId="0" borderId="28" xfId="0" applyNumberFormat="1" applyFont="1" applyBorder="1" applyAlignment="1">
      <alignment horizontal="center" vertical="center"/>
    </xf>
    <xf numFmtId="174" fontId="7" fillId="0" borderId="5" xfId="0" applyNumberFormat="1" applyFont="1" applyBorder="1" applyAlignment="1">
      <alignment horizontal="center" vertical="center"/>
    </xf>
    <xf numFmtId="175" fontId="7" fillId="0" borderId="11" xfId="0" applyNumberFormat="1" applyFont="1" applyBorder="1" applyAlignment="1">
      <alignment horizontal="center" vertical="center"/>
    </xf>
    <xf numFmtId="175" fontId="7" fillId="0" borderId="5" xfId="0" applyNumberFormat="1" applyFont="1" applyBorder="1" applyAlignment="1">
      <alignment horizontal="center" vertical="center"/>
    </xf>
    <xf numFmtId="183" fontId="7" fillId="0" borderId="32" xfId="0" applyNumberFormat="1" applyFont="1" applyBorder="1" applyAlignment="1">
      <alignment horizontal="center" vertical="center"/>
    </xf>
    <xf numFmtId="183" fontId="7" fillId="0" borderId="28" xfId="0" applyNumberFormat="1" applyFont="1" applyBorder="1" applyAlignment="1">
      <alignment horizontal="center" vertical="center"/>
    </xf>
    <xf numFmtId="183" fontId="7" fillId="0" borderId="5" xfId="0" applyNumberFormat="1" applyFont="1" applyBorder="1" applyAlignment="1">
      <alignment horizontal="center" vertical="center"/>
    </xf>
    <xf numFmtId="184" fontId="7" fillId="0" borderId="32" xfId="0" applyNumberFormat="1" applyFont="1" applyBorder="1" applyAlignment="1">
      <alignment horizontal="center" vertical="center"/>
    </xf>
    <xf numFmtId="184" fontId="7" fillId="0" borderId="28" xfId="0" applyNumberFormat="1" applyFont="1" applyBorder="1" applyAlignment="1">
      <alignment horizontal="center" vertical="center"/>
    </xf>
    <xf numFmtId="184" fontId="7" fillId="0" borderId="5" xfId="0" applyNumberFormat="1" applyFont="1" applyBorder="1" applyAlignment="1">
      <alignment horizontal="center" vertical="center"/>
    </xf>
    <xf numFmtId="49" fontId="3" fillId="7" borderId="33" xfId="0" applyNumberFormat="1" applyFont="1" applyFill="1" applyBorder="1" applyAlignment="1">
      <alignment horizontal="center" vertical="center" wrapText="1"/>
    </xf>
    <xf numFmtId="49" fontId="3" fillId="7" borderId="34" xfId="0" applyNumberFormat="1" applyFont="1" applyFill="1" applyBorder="1" applyAlignment="1">
      <alignment horizontal="center" vertical="center" wrapText="1"/>
    </xf>
    <xf numFmtId="49" fontId="3" fillId="7" borderId="35" xfId="0" applyNumberFormat="1" applyFont="1" applyFill="1" applyBorder="1" applyAlignment="1">
      <alignment horizontal="center" vertical="center" wrapText="1"/>
    </xf>
    <xf numFmtId="49" fontId="3" fillId="3" borderId="36" xfId="20" applyNumberFormat="1" applyFont="1" applyFill="1" applyBorder="1" applyAlignment="1">
      <alignment horizontal="center" vertical="center"/>
      <protection/>
    </xf>
    <xf numFmtId="49" fontId="3" fillId="3" borderId="37" xfId="20" applyNumberFormat="1" applyFont="1" applyFill="1" applyBorder="1" applyAlignment="1">
      <alignment horizontal="center" vertical="center"/>
      <protection/>
    </xf>
    <xf numFmtId="49" fontId="3" fillId="3" borderId="38" xfId="20" applyNumberFormat="1" applyFont="1" applyFill="1" applyBorder="1" applyAlignment="1">
      <alignment horizontal="center" vertical="center"/>
      <protection/>
    </xf>
    <xf numFmtId="49" fontId="3" fillId="3" borderId="39" xfId="20" applyNumberFormat="1" applyFont="1" applyFill="1" applyBorder="1" applyAlignment="1">
      <alignment horizontal="center" vertical="center"/>
      <protection/>
    </xf>
    <xf numFmtId="49" fontId="4" fillId="3" borderId="38" xfId="20" applyNumberFormat="1" applyFont="1" applyFill="1" applyBorder="1" applyAlignment="1">
      <alignment horizontal="center" vertical="center"/>
      <protection/>
    </xf>
    <xf numFmtId="49" fontId="4" fillId="3" borderId="39" xfId="20" applyNumberFormat="1" applyFont="1" applyFill="1" applyBorder="1" applyAlignment="1">
      <alignment horizontal="center" vertical="center"/>
      <protection/>
    </xf>
    <xf numFmtId="0" fontId="3" fillId="3" borderId="38" xfId="20" applyFont="1" applyFill="1" applyBorder="1" applyAlignment="1">
      <alignment horizontal="center" vertical="center" wrapText="1" shrinkToFit="1"/>
      <protection/>
    </xf>
    <xf numFmtId="0" fontId="3" fillId="3" borderId="39" xfId="20" applyFont="1" applyFill="1" applyBorder="1" applyAlignment="1">
      <alignment horizontal="center" vertical="center" wrapText="1" shrinkToFit="1"/>
      <protection/>
    </xf>
    <xf numFmtId="1" fontId="3" fillId="3" borderId="17" xfId="20" applyNumberFormat="1" applyFont="1" applyFill="1" applyBorder="1" applyAlignment="1">
      <alignment horizontal="center" vertical="center"/>
      <protection/>
    </xf>
    <xf numFmtId="0" fontId="3" fillId="3" borderId="38" xfId="20" applyFont="1" applyFill="1" applyBorder="1" applyAlignment="1">
      <alignment horizontal="center" vertical="center"/>
      <protection/>
    </xf>
    <xf numFmtId="0" fontId="3" fillId="3" borderId="39" xfId="20" applyFont="1" applyFill="1" applyBorder="1" applyAlignment="1">
      <alignment horizontal="center" vertical="center"/>
      <protection/>
    </xf>
    <xf numFmtId="0" fontId="3" fillId="3" borderId="17" xfId="20" applyFont="1" applyFill="1" applyBorder="1" applyAlignment="1">
      <alignment horizontal="center" vertical="center" wrapText="1"/>
      <protection/>
    </xf>
    <xf numFmtId="0" fontId="4" fillId="3" borderId="38" xfId="20" applyFont="1" applyFill="1" applyBorder="1" applyAlignment="1">
      <alignment horizontal="center" vertical="center" wrapText="1"/>
      <protection/>
    </xf>
    <xf numFmtId="0" fontId="4" fillId="3" borderId="39" xfId="20" applyFont="1" applyFill="1" applyBorder="1" applyAlignment="1">
      <alignment horizontal="center" vertical="center" wrapText="1"/>
      <protection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 shrinkToFit="1"/>
    </xf>
    <xf numFmtId="168" fontId="4" fillId="4" borderId="42" xfId="0" applyNumberFormat="1" applyFont="1" applyFill="1" applyBorder="1" applyAlignment="1">
      <alignment horizontal="center" vertical="center"/>
    </xf>
    <xf numFmtId="169" fontId="11" fillId="4" borderId="43" xfId="0" applyNumberFormat="1" applyFont="1" applyFill="1" applyBorder="1" applyAlignment="1">
      <alignment horizontal="center" vertical="center"/>
    </xf>
    <xf numFmtId="169" fontId="18" fillId="4" borderId="44" xfId="0" applyNumberFormat="1" applyFont="1" applyFill="1" applyBorder="1" applyAlignment="1">
      <alignment horizontal="center" vertical="center"/>
    </xf>
    <xf numFmtId="169" fontId="9" fillId="4" borderId="45" xfId="0" applyNumberFormat="1" applyFont="1" applyFill="1" applyBorder="1" applyAlignment="1">
      <alignment horizontal="center" vertical="center"/>
    </xf>
    <xf numFmtId="49" fontId="3" fillId="7" borderId="46" xfId="0" applyNumberFormat="1" applyFont="1" applyFill="1" applyBorder="1" applyAlignment="1">
      <alignment horizontal="center" vertical="center" wrapText="1"/>
    </xf>
    <xf numFmtId="49" fontId="3" fillId="7" borderId="47" xfId="0" applyNumberFormat="1" applyFont="1" applyFill="1" applyBorder="1" applyAlignment="1">
      <alignment horizontal="center" vertical="center" wrapText="1"/>
    </xf>
    <xf numFmtId="49" fontId="3" fillId="7" borderId="48" xfId="0" applyNumberFormat="1" applyFont="1" applyFill="1" applyBorder="1" applyAlignment="1">
      <alignment horizontal="center" vertical="center" wrapText="1"/>
    </xf>
    <xf numFmtId="181" fontId="7" fillId="0" borderId="27" xfId="0" applyNumberFormat="1" applyFont="1" applyBorder="1" applyAlignment="1">
      <alignment horizontal="center" vertical="center"/>
    </xf>
    <xf numFmtId="181" fontId="7" fillId="0" borderId="28" xfId="0" applyNumberFormat="1" applyFont="1" applyBorder="1" applyAlignment="1">
      <alignment horizontal="center" vertical="center"/>
    </xf>
    <xf numFmtId="181" fontId="7" fillId="0" borderId="7" xfId="0" applyNumberFormat="1" applyFont="1" applyBorder="1" applyAlignment="1">
      <alignment horizontal="center" vertical="center"/>
    </xf>
    <xf numFmtId="182" fontId="7" fillId="5" borderId="32" xfId="0" applyNumberFormat="1" applyFont="1" applyFill="1" applyBorder="1" applyAlignment="1">
      <alignment horizontal="center" vertical="center"/>
    </xf>
    <xf numFmtId="182" fontId="7" fillId="5" borderId="5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SaZ - VZOR 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229A-A5FB-43C6-B763-6E57168F7B30}">
  <sheetPr>
    <pageSetUpPr fitToPage="1"/>
  </sheetPr>
  <dimension ref="A1:S540"/>
  <sheetViews>
    <sheetView showGridLines="0" tabSelected="1" view="pageLayout" zoomScale="115" zoomScaleSheetLayoutView="100" zoomScalePageLayoutView="115" workbookViewId="0" topLeftCell="A1">
      <selection activeCell="B138" sqref="B138:C142"/>
    </sheetView>
  </sheetViews>
  <sheetFormatPr defaultColWidth="9.00390625" defaultRowHeight="12.75"/>
  <cols>
    <col min="1" max="1" width="6.57421875" style="1" customWidth="1"/>
    <col min="2" max="2" width="12.7109375" style="2" customWidth="1"/>
    <col min="3" max="3" width="15.140625" style="3" customWidth="1"/>
    <col min="4" max="4" width="44.28125" style="4" customWidth="1"/>
    <col min="5" max="6" width="6.00390625" style="5" customWidth="1"/>
    <col min="7" max="7" width="6.00390625" style="3" customWidth="1"/>
    <col min="8" max="8" width="3.8515625" style="3" customWidth="1"/>
    <col min="9" max="14" width="6.00390625" style="3" customWidth="1"/>
    <col min="15" max="18" width="6.00390625" style="6" customWidth="1"/>
    <col min="19" max="19" width="14.28125" style="7" customWidth="1"/>
    <col min="20" max="16384" width="9.00390625" style="8" customWidth="1"/>
  </cols>
  <sheetData>
    <row r="1" spans="1:19" s="9" customFormat="1" ht="16.5" customHeight="1" thickBot="1">
      <c r="A1" s="201" t="s">
        <v>0</v>
      </c>
      <c r="B1" s="203" t="s">
        <v>1</v>
      </c>
      <c r="C1" s="205" t="s">
        <v>2</v>
      </c>
      <c r="D1" s="207" t="s">
        <v>3</v>
      </c>
      <c r="E1" s="209" t="s">
        <v>4</v>
      </c>
      <c r="F1" s="209"/>
      <c r="G1" s="209"/>
      <c r="H1" s="210" t="s">
        <v>5</v>
      </c>
      <c r="I1" s="212" t="s">
        <v>6</v>
      </c>
      <c r="J1" s="212"/>
      <c r="K1" s="212"/>
      <c r="L1" s="212"/>
      <c r="M1" s="212" t="s">
        <v>7</v>
      </c>
      <c r="N1" s="212"/>
      <c r="O1" s="212" t="s">
        <v>8</v>
      </c>
      <c r="P1" s="212"/>
      <c r="Q1" s="212"/>
      <c r="R1" s="213" t="s">
        <v>9</v>
      </c>
      <c r="S1" s="215" t="s">
        <v>10</v>
      </c>
    </row>
    <row r="2" spans="1:19" ht="37.5" customHeight="1" thickBot="1">
      <c r="A2" s="202"/>
      <c r="B2" s="204"/>
      <c r="C2" s="206"/>
      <c r="D2" s="208"/>
      <c r="E2" s="24" t="s">
        <v>11</v>
      </c>
      <c r="F2" s="24" t="s">
        <v>12</v>
      </c>
      <c r="G2" s="25" t="s">
        <v>13</v>
      </c>
      <c r="H2" s="211"/>
      <c r="I2" s="26" t="s">
        <v>14</v>
      </c>
      <c r="J2" s="27" t="s">
        <v>15</v>
      </c>
      <c r="K2" s="26" t="s">
        <v>16</v>
      </c>
      <c r="L2" s="26" t="s">
        <v>17</v>
      </c>
      <c r="M2" s="26" t="s">
        <v>18</v>
      </c>
      <c r="N2" s="26" t="s">
        <v>19</v>
      </c>
      <c r="O2" s="26" t="s">
        <v>20</v>
      </c>
      <c r="P2" s="26" t="s">
        <v>21</v>
      </c>
      <c r="Q2" s="26" t="s">
        <v>22</v>
      </c>
      <c r="R2" s="214"/>
      <c r="S2" s="216"/>
    </row>
    <row r="3" spans="1:19" s="10" customFormat="1" ht="16.5" customHeight="1" thickBot="1">
      <c r="A3" s="198" t="s">
        <v>26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</row>
    <row r="4" spans="1:19" s="10" customFormat="1" ht="16.5" customHeight="1">
      <c r="A4" s="92">
        <v>1</v>
      </c>
      <c r="B4" s="93"/>
      <c r="C4" s="93"/>
      <c r="D4" s="94" t="s">
        <v>40</v>
      </c>
      <c r="E4" s="95"/>
      <c r="F4" s="95"/>
      <c r="G4" s="95"/>
      <c r="H4" s="95">
        <v>1</v>
      </c>
      <c r="I4" s="96"/>
      <c r="J4" s="97"/>
      <c r="K4" s="98" t="str">
        <f>IF((H4*I4)&lt;&gt;0,H4*I4,"-")</f>
        <v>-</v>
      </c>
      <c r="L4" s="99" t="str">
        <f>IF((H4*J4)&lt;&gt;0,H4*J4,"-")</f>
        <v>-</v>
      </c>
      <c r="M4" s="100"/>
      <c r="N4" s="101" t="str">
        <f>IF((H4*M4)&lt;&gt;0,H4*M4,"-")</f>
        <v>-</v>
      </c>
      <c r="O4" s="102"/>
      <c r="P4" s="102"/>
      <c r="Q4" s="102"/>
      <c r="R4" s="103"/>
      <c r="S4" s="104" t="s">
        <v>41</v>
      </c>
    </row>
    <row r="5" spans="1:19" s="10" customFormat="1" ht="16.5" customHeight="1">
      <c r="A5" s="105">
        <v>2</v>
      </c>
      <c r="B5" s="106"/>
      <c r="C5" s="107"/>
      <c r="D5" s="108" t="s">
        <v>40</v>
      </c>
      <c r="E5" s="109"/>
      <c r="F5" s="110"/>
      <c r="G5" s="110"/>
      <c r="H5" s="110">
        <v>1</v>
      </c>
      <c r="I5" s="111"/>
      <c r="J5" s="112"/>
      <c r="K5" s="113" t="str">
        <f aca="true" t="shared" si="0" ref="K5:K24">IF((H5*I5)&lt;&gt;0,H5*I5,"-")</f>
        <v>-</v>
      </c>
      <c r="L5" s="114" t="str">
        <f aca="true" t="shared" si="1" ref="L5:L24">IF((H5*J5)&lt;&gt;0,H5*J5,"-")</f>
        <v>-</v>
      </c>
      <c r="M5" s="115"/>
      <c r="N5" s="116" t="str">
        <f aca="true" t="shared" si="2" ref="N5:N24">IF((H5*M5)&lt;&gt;0,H5*M5,"-")</f>
        <v>-</v>
      </c>
      <c r="O5" s="117"/>
      <c r="P5" s="117"/>
      <c r="Q5" s="117"/>
      <c r="R5" s="118"/>
      <c r="S5" s="119" t="s">
        <v>41</v>
      </c>
    </row>
    <row r="6" spans="1:19" s="10" customFormat="1" ht="16.5" customHeight="1">
      <c r="A6" s="105">
        <v>3</v>
      </c>
      <c r="B6" s="106"/>
      <c r="C6" s="107"/>
      <c r="D6" s="108" t="s">
        <v>40</v>
      </c>
      <c r="E6" s="109"/>
      <c r="F6" s="110"/>
      <c r="G6" s="110"/>
      <c r="H6" s="110">
        <v>1</v>
      </c>
      <c r="I6" s="111"/>
      <c r="J6" s="112"/>
      <c r="K6" s="113" t="str">
        <f aca="true" t="shared" si="3" ref="K6:K7">IF((H6*I6)&lt;&gt;0,H6*I6,"-")</f>
        <v>-</v>
      </c>
      <c r="L6" s="114" t="str">
        <f aca="true" t="shared" si="4" ref="L6:L7">IF((H6*J6)&lt;&gt;0,H6*J6,"-")</f>
        <v>-</v>
      </c>
      <c r="M6" s="115"/>
      <c r="N6" s="116" t="str">
        <f aca="true" t="shared" si="5" ref="N6:N7">IF((H6*M6)&lt;&gt;0,H6*M6,"-")</f>
        <v>-</v>
      </c>
      <c r="O6" s="117"/>
      <c r="P6" s="117"/>
      <c r="Q6" s="117"/>
      <c r="R6" s="118"/>
      <c r="S6" s="119" t="s">
        <v>41</v>
      </c>
    </row>
    <row r="7" spans="1:19" s="10" customFormat="1" ht="16.5" customHeight="1">
      <c r="A7" s="105">
        <v>4</v>
      </c>
      <c r="B7" s="106"/>
      <c r="C7" s="107"/>
      <c r="D7" s="108" t="s">
        <v>40</v>
      </c>
      <c r="E7" s="109"/>
      <c r="F7" s="110"/>
      <c r="G7" s="110"/>
      <c r="H7" s="110">
        <v>1</v>
      </c>
      <c r="I7" s="111"/>
      <c r="J7" s="112"/>
      <c r="K7" s="113" t="str">
        <f t="shared" si="3"/>
        <v>-</v>
      </c>
      <c r="L7" s="114" t="str">
        <f t="shared" si="4"/>
        <v>-</v>
      </c>
      <c r="M7" s="115"/>
      <c r="N7" s="116" t="str">
        <f t="shared" si="5"/>
        <v>-</v>
      </c>
      <c r="O7" s="117"/>
      <c r="P7" s="117"/>
      <c r="Q7" s="117"/>
      <c r="R7" s="118"/>
      <c r="S7" s="119" t="s">
        <v>41</v>
      </c>
    </row>
    <row r="8" spans="1:19" s="10" customFormat="1" ht="16.5" customHeight="1">
      <c r="A8" s="105">
        <v>5</v>
      </c>
      <c r="B8" s="106"/>
      <c r="C8" s="107"/>
      <c r="D8" s="108" t="s">
        <v>40</v>
      </c>
      <c r="E8" s="109"/>
      <c r="F8" s="110"/>
      <c r="G8" s="110"/>
      <c r="H8" s="110">
        <v>1</v>
      </c>
      <c r="I8" s="111"/>
      <c r="J8" s="112"/>
      <c r="K8" s="113" t="str">
        <f aca="true" t="shared" si="6" ref="K8:K21">IF((H8*I8)&lt;&gt;0,H8*I8,"-")</f>
        <v>-</v>
      </c>
      <c r="L8" s="114" t="str">
        <f aca="true" t="shared" si="7" ref="L8:L21">IF((H8*J8)&lt;&gt;0,H8*J8,"-")</f>
        <v>-</v>
      </c>
      <c r="M8" s="115"/>
      <c r="N8" s="116" t="str">
        <f aca="true" t="shared" si="8" ref="N8:N21">IF((H8*M8)&lt;&gt;0,H8*M8,"-")</f>
        <v>-</v>
      </c>
      <c r="O8" s="117"/>
      <c r="P8" s="117"/>
      <c r="Q8" s="117"/>
      <c r="R8" s="118"/>
      <c r="S8" s="119" t="s">
        <v>41</v>
      </c>
    </row>
    <row r="9" spans="1:19" s="10" customFormat="1" ht="16.5" customHeight="1">
      <c r="A9" s="105">
        <v>6</v>
      </c>
      <c r="B9" s="106"/>
      <c r="C9" s="107"/>
      <c r="D9" s="108" t="s">
        <v>40</v>
      </c>
      <c r="E9" s="109"/>
      <c r="F9" s="110"/>
      <c r="G9" s="110"/>
      <c r="H9" s="110">
        <v>1</v>
      </c>
      <c r="I9" s="111"/>
      <c r="J9" s="112"/>
      <c r="K9" s="113" t="str">
        <f t="shared" si="6"/>
        <v>-</v>
      </c>
      <c r="L9" s="114" t="str">
        <f t="shared" si="7"/>
        <v>-</v>
      </c>
      <c r="M9" s="115"/>
      <c r="N9" s="116" t="str">
        <f t="shared" si="8"/>
        <v>-</v>
      </c>
      <c r="O9" s="117"/>
      <c r="P9" s="117"/>
      <c r="Q9" s="117"/>
      <c r="R9" s="118"/>
      <c r="S9" s="119" t="s">
        <v>41</v>
      </c>
    </row>
    <row r="10" spans="1:19" s="10" customFormat="1" ht="16.5" customHeight="1">
      <c r="A10" s="105">
        <v>7</v>
      </c>
      <c r="B10" s="106"/>
      <c r="C10" s="107"/>
      <c r="D10" s="108" t="s">
        <v>40</v>
      </c>
      <c r="E10" s="109"/>
      <c r="F10" s="110"/>
      <c r="G10" s="110"/>
      <c r="H10" s="110">
        <v>1</v>
      </c>
      <c r="I10" s="111"/>
      <c r="J10" s="112"/>
      <c r="K10" s="113" t="str">
        <f t="shared" si="6"/>
        <v>-</v>
      </c>
      <c r="L10" s="114" t="str">
        <f t="shared" si="7"/>
        <v>-</v>
      </c>
      <c r="M10" s="115"/>
      <c r="N10" s="116" t="str">
        <f t="shared" si="8"/>
        <v>-</v>
      </c>
      <c r="O10" s="117"/>
      <c r="P10" s="117"/>
      <c r="Q10" s="117"/>
      <c r="R10" s="118"/>
      <c r="S10" s="119" t="s">
        <v>41</v>
      </c>
    </row>
    <row r="11" spans="1:19" s="10" customFormat="1" ht="16.5" customHeight="1">
      <c r="A11" s="48">
        <v>8</v>
      </c>
      <c r="B11" s="49"/>
      <c r="C11" s="49"/>
      <c r="D11" s="50" t="s">
        <v>42</v>
      </c>
      <c r="E11" s="51">
        <v>1000</v>
      </c>
      <c r="F11" s="51">
        <v>500</v>
      </c>
      <c r="G11" s="51">
        <v>1800</v>
      </c>
      <c r="H11" s="51">
        <v>1</v>
      </c>
      <c r="I11" s="52"/>
      <c r="J11" s="53"/>
      <c r="K11" s="54" t="str">
        <f t="shared" si="6"/>
        <v>-</v>
      </c>
      <c r="L11" s="55" t="str">
        <f t="shared" si="7"/>
        <v>-</v>
      </c>
      <c r="M11" s="56"/>
      <c r="N11" s="57" t="str">
        <f t="shared" si="8"/>
        <v>-</v>
      </c>
      <c r="O11" s="58"/>
      <c r="P11" s="58"/>
      <c r="Q11" s="58"/>
      <c r="R11" s="59"/>
      <c r="S11" s="60"/>
    </row>
    <row r="12" spans="1:19" s="10" customFormat="1" ht="16.5" customHeight="1">
      <c r="A12" s="48">
        <v>9</v>
      </c>
      <c r="B12" s="49"/>
      <c r="C12" s="49"/>
      <c r="D12" s="50" t="s">
        <v>42</v>
      </c>
      <c r="E12" s="51">
        <v>1000</v>
      </c>
      <c r="F12" s="51">
        <v>500</v>
      </c>
      <c r="G12" s="51">
        <v>1800</v>
      </c>
      <c r="H12" s="51">
        <v>1</v>
      </c>
      <c r="I12" s="52"/>
      <c r="J12" s="53"/>
      <c r="K12" s="54" t="str">
        <f t="shared" si="6"/>
        <v>-</v>
      </c>
      <c r="L12" s="55" t="str">
        <f t="shared" si="7"/>
        <v>-</v>
      </c>
      <c r="M12" s="56"/>
      <c r="N12" s="57" t="str">
        <f t="shared" si="8"/>
        <v>-</v>
      </c>
      <c r="O12" s="58"/>
      <c r="P12" s="58"/>
      <c r="Q12" s="58"/>
      <c r="R12" s="59"/>
      <c r="S12" s="60"/>
    </row>
    <row r="13" spans="1:19" s="10" customFormat="1" ht="16.5" customHeight="1">
      <c r="A13" s="48">
        <v>10</v>
      </c>
      <c r="B13" s="49"/>
      <c r="C13" s="49"/>
      <c r="D13" s="50" t="s">
        <v>42</v>
      </c>
      <c r="E13" s="51">
        <v>1000</v>
      </c>
      <c r="F13" s="51">
        <v>500</v>
      </c>
      <c r="G13" s="51">
        <v>1800</v>
      </c>
      <c r="H13" s="51">
        <v>1</v>
      </c>
      <c r="I13" s="52"/>
      <c r="J13" s="53"/>
      <c r="K13" s="54" t="str">
        <f t="shared" si="6"/>
        <v>-</v>
      </c>
      <c r="L13" s="55" t="str">
        <f t="shared" si="7"/>
        <v>-</v>
      </c>
      <c r="M13" s="56"/>
      <c r="N13" s="57" t="str">
        <f t="shared" si="8"/>
        <v>-</v>
      </c>
      <c r="O13" s="58"/>
      <c r="P13" s="58"/>
      <c r="Q13" s="58"/>
      <c r="R13" s="59"/>
      <c r="S13" s="60"/>
    </row>
    <row r="14" spans="1:19" s="10" customFormat="1" ht="16.5" customHeight="1">
      <c r="A14" s="105">
        <v>11</v>
      </c>
      <c r="B14" s="106"/>
      <c r="C14" s="107"/>
      <c r="D14" s="108" t="s">
        <v>40</v>
      </c>
      <c r="E14" s="109"/>
      <c r="F14" s="110"/>
      <c r="G14" s="110"/>
      <c r="H14" s="110">
        <v>1</v>
      </c>
      <c r="I14" s="111"/>
      <c r="J14" s="112"/>
      <c r="K14" s="113" t="str">
        <f aca="true" t="shared" si="9" ref="K14:K15">IF((H14*I14)&lt;&gt;0,H14*I14,"-")</f>
        <v>-</v>
      </c>
      <c r="L14" s="114" t="str">
        <f aca="true" t="shared" si="10" ref="L14:L15">IF((H14*J14)&lt;&gt;0,H14*J14,"-")</f>
        <v>-</v>
      </c>
      <c r="M14" s="115"/>
      <c r="N14" s="116" t="str">
        <f aca="true" t="shared" si="11" ref="N14:N15">IF((H14*M14)&lt;&gt;0,H14*M14,"-")</f>
        <v>-</v>
      </c>
      <c r="O14" s="117"/>
      <c r="P14" s="117"/>
      <c r="Q14" s="117"/>
      <c r="R14" s="118"/>
      <c r="S14" s="119" t="s">
        <v>41</v>
      </c>
    </row>
    <row r="15" spans="1:19" s="10" customFormat="1" ht="16.5" customHeight="1">
      <c r="A15" s="105">
        <v>12</v>
      </c>
      <c r="B15" s="106"/>
      <c r="C15" s="107"/>
      <c r="D15" s="108" t="s">
        <v>40</v>
      </c>
      <c r="E15" s="109"/>
      <c r="F15" s="110"/>
      <c r="G15" s="110"/>
      <c r="H15" s="110">
        <v>1</v>
      </c>
      <c r="I15" s="111"/>
      <c r="J15" s="112"/>
      <c r="K15" s="113" t="str">
        <f t="shared" si="9"/>
        <v>-</v>
      </c>
      <c r="L15" s="114" t="str">
        <f t="shared" si="10"/>
        <v>-</v>
      </c>
      <c r="M15" s="115"/>
      <c r="N15" s="116" t="str">
        <f t="shared" si="11"/>
        <v>-</v>
      </c>
      <c r="O15" s="117"/>
      <c r="P15" s="117"/>
      <c r="Q15" s="117"/>
      <c r="R15" s="118"/>
      <c r="S15" s="119" t="s">
        <v>41</v>
      </c>
    </row>
    <row r="16" spans="1:19" s="10" customFormat="1" ht="16.5" customHeight="1">
      <c r="A16" s="105">
        <v>13</v>
      </c>
      <c r="B16" s="106"/>
      <c r="C16" s="106"/>
      <c r="D16" s="120" t="s">
        <v>43</v>
      </c>
      <c r="E16" s="110"/>
      <c r="F16" s="110"/>
      <c r="G16" s="110"/>
      <c r="H16" s="110">
        <v>1</v>
      </c>
      <c r="I16" s="111" t="s">
        <v>70</v>
      </c>
      <c r="J16" s="112"/>
      <c r="K16" s="113">
        <f t="shared" si="6"/>
        <v>0.3</v>
      </c>
      <c r="L16" s="114" t="str">
        <f t="shared" si="7"/>
        <v>-</v>
      </c>
      <c r="M16" s="115"/>
      <c r="N16" s="116" t="str">
        <f t="shared" si="8"/>
        <v>-</v>
      </c>
      <c r="O16" s="117"/>
      <c r="P16" s="117"/>
      <c r="Q16" s="117"/>
      <c r="R16" s="118"/>
      <c r="S16" s="119" t="s">
        <v>41</v>
      </c>
    </row>
    <row r="17" spans="1:19" s="10" customFormat="1" ht="16.5" customHeight="1">
      <c r="A17" s="48">
        <v>14</v>
      </c>
      <c r="B17" s="49"/>
      <c r="C17" s="49"/>
      <c r="D17" s="50" t="s">
        <v>42</v>
      </c>
      <c r="E17" s="51">
        <v>750</v>
      </c>
      <c r="F17" s="51">
        <v>400</v>
      </c>
      <c r="G17" s="51">
        <v>1800</v>
      </c>
      <c r="H17" s="51">
        <v>1</v>
      </c>
      <c r="I17" s="52"/>
      <c r="J17" s="53"/>
      <c r="K17" s="54" t="str">
        <f t="shared" si="6"/>
        <v>-</v>
      </c>
      <c r="L17" s="55" t="str">
        <f t="shared" si="7"/>
        <v>-</v>
      </c>
      <c r="M17" s="56"/>
      <c r="N17" s="57" t="str">
        <f t="shared" si="8"/>
        <v>-</v>
      </c>
      <c r="O17" s="58"/>
      <c r="P17" s="58"/>
      <c r="Q17" s="58"/>
      <c r="R17" s="59"/>
      <c r="S17" s="60"/>
    </row>
    <row r="18" spans="1:19" s="10" customFormat="1" ht="16.5" customHeight="1">
      <c r="A18" s="105">
        <v>15</v>
      </c>
      <c r="B18" s="106"/>
      <c r="C18" s="106"/>
      <c r="D18" s="120" t="s">
        <v>43</v>
      </c>
      <c r="E18" s="110"/>
      <c r="F18" s="110"/>
      <c r="G18" s="110"/>
      <c r="H18" s="110">
        <v>1</v>
      </c>
      <c r="I18" s="111" t="s">
        <v>71</v>
      </c>
      <c r="J18" s="112"/>
      <c r="K18" s="113">
        <f t="shared" si="6"/>
        <v>0.5</v>
      </c>
      <c r="L18" s="114" t="str">
        <f t="shared" si="7"/>
        <v>-</v>
      </c>
      <c r="M18" s="115"/>
      <c r="N18" s="116" t="str">
        <f t="shared" si="8"/>
        <v>-</v>
      </c>
      <c r="O18" s="117"/>
      <c r="P18" s="117"/>
      <c r="Q18" s="117"/>
      <c r="R18" s="118"/>
      <c r="S18" s="119" t="s">
        <v>41</v>
      </c>
    </row>
    <row r="19" spans="1:19" s="10" customFormat="1" ht="16.5" customHeight="1">
      <c r="A19" s="105">
        <v>16</v>
      </c>
      <c r="B19" s="106"/>
      <c r="C19" s="107"/>
      <c r="D19" s="108" t="s">
        <v>40</v>
      </c>
      <c r="E19" s="109"/>
      <c r="F19" s="110"/>
      <c r="G19" s="110"/>
      <c r="H19" s="110">
        <v>1</v>
      </c>
      <c r="I19" s="111"/>
      <c r="J19" s="112"/>
      <c r="K19" s="113" t="str">
        <f t="shared" si="6"/>
        <v>-</v>
      </c>
      <c r="L19" s="114" t="str">
        <f t="shared" si="7"/>
        <v>-</v>
      </c>
      <c r="M19" s="115"/>
      <c r="N19" s="116" t="str">
        <f t="shared" si="8"/>
        <v>-</v>
      </c>
      <c r="O19" s="117"/>
      <c r="P19" s="117"/>
      <c r="Q19" s="117"/>
      <c r="R19" s="118"/>
      <c r="S19" s="119" t="s">
        <v>41</v>
      </c>
    </row>
    <row r="20" spans="1:19" s="10" customFormat="1" ht="16.5" customHeight="1">
      <c r="A20" s="105">
        <v>17</v>
      </c>
      <c r="B20" s="106"/>
      <c r="C20" s="107"/>
      <c r="D20" s="108" t="s">
        <v>40</v>
      </c>
      <c r="E20" s="109"/>
      <c r="F20" s="110"/>
      <c r="G20" s="110"/>
      <c r="H20" s="110">
        <v>1</v>
      </c>
      <c r="I20" s="111"/>
      <c r="J20" s="112"/>
      <c r="K20" s="113" t="str">
        <f t="shared" si="6"/>
        <v>-</v>
      </c>
      <c r="L20" s="114" t="str">
        <f t="shared" si="7"/>
        <v>-</v>
      </c>
      <c r="M20" s="115"/>
      <c r="N20" s="116" t="str">
        <f t="shared" si="8"/>
        <v>-</v>
      </c>
      <c r="O20" s="117"/>
      <c r="P20" s="117"/>
      <c r="Q20" s="117"/>
      <c r="R20" s="118"/>
      <c r="S20" s="119" t="s">
        <v>41</v>
      </c>
    </row>
    <row r="21" spans="1:19" s="10" customFormat="1" ht="16.5" customHeight="1">
      <c r="A21" s="105">
        <v>18</v>
      </c>
      <c r="B21" s="106"/>
      <c r="C21" s="107"/>
      <c r="D21" s="108" t="s">
        <v>40</v>
      </c>
      <c r="E21" s="109"/>
      <c r="F21" s="110"/>
      <c r="G21" s="110"/>
      <c r="H21" s="110">
        <v>1</v>
      </c>
      <c r="I21" s="111"/>
      <c r="J21" s="112"/>
      <c r="K21" s="113" t="str">
        <f t="shared" si="6"/>
        <v>-</v>
      </c>
      <c r="L21" s="114" t="str">
        <f t="shared" si="7"/>
        <v>-</v>
      </c>
      <c r="M21" s="115"/>
      <c r="N21" s="116" t="str">
        <f t="shared" si="8"/>
        <v>-</v>
      </c>
      <c r="O21" s="117"/>
      <c r="P21" s="117"/>
      <c r="Q21" s="117"/>
      <c r="R21" s="118"/>
      <c r="S21" s="119" t="s">
        <v>41</v>
      </c>
    </row>
    <row r="22" spans="1:19" s="10" customFormat="1" ht="16.5" customHeight="1" thickBot="1">
      <c r="A22" s="48">
        <v>19</v>
      </c>
      <c r="B22" s="49"/>
      <c r="C22" s="49"/>
      <c r="D22" s="50" t="s">
        <v>92</v>
      </c>
      <c r="E22" s="51">
        <v>800</v>
      </c>
      <c r="F22" s="51">
        <v>500</v>
      </c>
      <c r="G22" s="51">
        <v>850</v>
      </c>
      <c r="H22" s="51">
        <v>1</v>
      </c>
      <c r="I22" s="52"/>
      <c r="J22" s="53"/>
      <c r="K22" s="54" t="str">
        <f aca="true" t="shared" si="12" ref="K22">IF((H22*I22)&lt;&gt;0,H22*I22,"-")</f>
        <v>-</v>
      </c>
      <c r="L22" s="55" t="str">
        <f aca="true" t="shared" si="13" ref="L22">IF((H22*J22)&lt;&gt;0,H22*J22,"-")</f>
        <v>-</v>
      </c>
      <c r="M22" s="56"/>
      <c r="N22" s="57" t="str">
        <f aca="true" t="shared" si="14" ref="N22">IF((H22*M22)&lt;&gt;0,H22*M22,"-")</f>
        <v>-</v>
      </c>
      <c r="O22" s="58"/>
      <c r="P22" s="58"/>
      <c r="Q22" s="58"/>
      <c r="R22" s="59"/>
      <c r="S22" s="60"/>
    </row>
    <row r="23" spans="1:19" s="10" customFormat="1" ht="16.5" customHeight="1" thickBot="1">
      <c r="A23" s="184" t="s">
        <v>28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6"/>
    </row>
    <row r="24" spans="1:19" s="10" customFormat="1" ht="16.5" customHeight="1" thickBot="1">
      <c r="A24" s="121">
        <v>1</v>
      </c>
      <c r="B24" s="122"/>
      <c r="C24" s="122"/>
      <c r="D24" s="123" t="s">
        <v>44</v>
      </c>
      <c r="E24" s="124"/>
      <c r="F24" s="124"/>
      <c r="G24" s="124"/>
      <c r="H24" s="124">
        <v>1</v>
      </c>
      <c r="I24" s="125" t="s">
        <v>72</v>
      </c>
      <c r="J24" s="126"/>
      <c r="K24" s="127">
        <f t="shared" si="0"/>
        <v>1</v>
      </c>
      <c r="L24" s="128" t="str">
        <f t="shared" si="1"/>
        <v>-</v>
      </c>
      <c r="M24" s="129"/>
      <c r="N24" s="130" t="str">
        <f t="shared" si="2"/>
        <v>-</v>
      </c>
      <c r="O24" s="131"/>
      <c r="P24" s="131"/>
      <c r="Q24" s="131"/>
      <c r="R24" s="132"/>
      <c r="S24" s="133" t="s">
        <v>41</v>
      </c>
    </row>
    <row r="25" spans="1:19" s="10" customFormat="1" ht="16.5" customHeight="1" thickBot="1">
      <c r="A25" s="184" t="s">
        <v>27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6"/>
    </row>
    <row r="26" spans="1:19" s="10" customFormat="1" ht="16.5" customHeight="1" thickBot="1">
      <c r="A26" s="134">
        <v>1</v>
      </c>
      <c r="B26" s="122"/>
      <c r="C26" s="122"/>
      <c r="D26" s="123" t="s">
        <v>45</v>
      </c>
      <c r="E26" s="124"/>
      <c r="F26" s="124"/>
      <c r="G26" s="124"/>
      <c r="H26" s="124">
        <v>1</v>
      </c>
      <c r="I26" s="125" t="s">
        <v>72</v>
      </c>
      <c r="J26" s="126"/>
      <c r="K26" s="135">
        <f aca="true" t="shared" si="15" ref="K26">IF((H26*I26)&lt;&gt;0,H26*I26,"-")</f>
        <v>1</v>
      </c>
      <c r="L26" s="136" t="str">
        <f aca="true" t="shared" si="16" ref="L26">IF((H26*J26)&lt;&gt;0,H26*J26,"-")</f>
        <v>-</v>
      </c>
      <c r="M26" s="137"/>
      <c r="N26" s="138" t="str">
        <f aca="true" t="shared" si="17" ref="N26">IF((H26*M26)&lt;&gt;0,H26*M26,"-")</f>
        <v>-</v>
      </c>
      <c r="O26" s="131"/>
      <c r="P26" s="131"/>
      <c r="Q26" s="131"/>
      <c r="R26" s="132"/>
      <c r="S26" s="139" t="s">
        <v>41</v>
      </c>
    </row>
    <row r="27" spans="1:19" s="10" customFormat="1" ht="16.5" customHeight="1" thickBot="1">
      <c r="A27" s="184" t="s">
        <v>29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6"/>
    </row>
    <row r="28" spans="1:19" s="10" customFormat="1" ht="16.5" customHeight="1">
      <c r="A28" s="33">
        <v>1</v>
      </c>
      <c r="B28" s="11"/>
      <c r="C28" s="11"/>
      <c r="D28" s="12" t="s">
        <v>95</v>
      </c>
      <c r="E28" s="13">
        <v>500</v>
      </c>
      <c r="F28" s="13">
        <v>600</v>
      </c>
      <c r="G28" s="13">
        <v>900</v>
      </c>
      <c r="H28" s="13">
        <v>1</v>
      </c>
      <c r="I28" s="21"/>
      <c r="J28" s="28"/>
      <c r="K28" s="19" t="str">
        <f aca="true" t="shared" si="18" ref="K28:K31">IF((H28*I28)&lt;&gt;0,H28*I28,"-")</f>
        <v>-</v>
      </c>
      <c r="L28" s="29" t="str">
        <f aca="true" t="shared" si="19" ref="L28:L31">IF((H28*J28)&lt;&gt;0,H28*J28,"-")</f>
        <v>-</v>
      </c>
      <c r="M28" s="22"/>
      <c r="N28" s="20" t="str">
        <f aca="true" t="shared" si="20" ref="N28:N31">IF((H28*M28)&lt;&gt;0,H28*M28,"-")</f>
        <v>-</v>
      </c>
      <c r="O28" s="18" t="s">
        <v>93</v>
      </c>
      <c r="P28" s="18" t="s">
        <v>93</v>
      </c>
      <c r="Q28" s="18" t="s">
        <v>94</v>
      </c>
      <c r="R28" s="23"/>
      <c r="S28" s="17"/>
    </row>
    <row r="29" spans="1:19" s="10" customFormat="1" ht="16.5" customHeight="1">
      <c r="A29" s="140">
        <v>2</v>
      </c>
      <c r="B29" s="122"/>
      <c r="C29" s="122"/>
      <c r="D29" s="123" t="s">
        <v>46</v>
      </c>
      <c r="E29" s="124"/>
      <c r="F29" s="124"/>
      <c r="G29" s="124"/>
      <c r="H29" s="124">
        <v>1</v>
      </c>
      <c r="I29" s="125"/>
      <c r="J29" s="126" t="s">
        <v>73</v>
      </c>
      <c r="K29" s="135" t="str">
        <f t="shared" si="18"/>
        <v>-</v>
      </c>
      <c r="L29" s="136">
        <f t="shared" si="19"/>
        <v>0.55</v>
      </c>
      <c r="M29" s="137"/>
      <c r="N29" s="138" t="str">
        <f t="shared" si="20"/>
        <v>-</v>
      </c>
      <c r="O29" s="131"/>
      <c r="P29" s="131"/>
      <c r="Q29" s="131"/>
      <c r="R29" s="132"/>
      <c r="S29" s="139" t="s">
        <v>41</v>
      </c>
    </row>
    <row r="30" spans="1:19" s="10" customFormat="1" ht="23.25" customHeight="1">
      <c r="A30" s="33">
        <v>3</v>
      </c>
      <c r="B30" s="11"/>
      <c r="C30" s="11"/>
      <c r="D30" s="12" t="s">
        <v>47</v>
      </c>
      <c r="E30" s="13">
        <v>300</v>
      </c>
      <c r="F30" s="13">
        <v>300</v>
      </c>
      <c r="G30" s="13"/>
      <c r="H30" s="13">
        <v>1</v>
      </c>
      <c r="I30" s="21"/>
      <c r="J30" s="28"/>
      <c r="K30" s="19" t="str">
        <f t="shared" si="18"/>
        <v>-</v>
      </c>
      <c r="L30" s="29" t="str">
        <f t="shared" si="19"/>
        <v>-</v>
      </c>
      <c r="M30" s="22"/>
      <c r="N30" s="20" t="str">
        <f t="shared" si="20"/>
        <v>-</v>
      </c>
      <c r="O30" s="18"/>
      <c r="P30" s="18"/>
      <c r="Q30" s="18" t="s">
        <v>97</v>
      </c>
      <c r="R30" s="23"/>
      <c r="S30" s="17" t="s">
        <v>96</v>
      </c>
    </row>
    <row r="31" spans="1:19" s="10" customFormat="1" ht="16.5" customHeight="1" thickBot="1">
      <c r="A31" s="33">
        <v>4</v>
      </c>
      <c r="B31" s="11"/>
      <c r="C31" s="11"/>
      <c r="D31" s="12" t="s">
        <v>98</v>
      </c>
      <c r="E31" s="13">
        <v>320</v>
      </c>
      <c r="F31" s="13"/>
      <c r="G31" s="13">
        <v>380</v>
      </c>
      <c r="H31" s="13">
        <v>1</v>
      </c>
      <c r="I31" s="21"/>
      <c r="J31" s="28"/>
      <c r="K31" s="19" t="str">
        <f t="shared" si="18"/>
        <v>-</v>
      </c>
      <c r="L31" s="29" t="str">
        <f t="shared" si="19"/>
        <v>-</v>
      </c>
      <c r="M31" s="22"/>
      <c r="N31" s="20" t="str">
        <f t="shared" si="20"/>
        <v>-</v>
      </c>
      <c r="O31" s="18"/>
      <c r="P31" s="18"/>
      <c r="Q31" s="18"/>
      <c r="R31" s="23"/>
      <c r="S31" s="17"/>
    </row>
    <row r="32" spans="1:19" s="10" customFormat="1" ht="16.5" customHeight="1" thickBot="1">
      <c r="A32" s="184" t="s">
        <v>30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6"/>
    </row>
    <row r="33" spans="1:19" s="10" customFormat="1" ht="16.5" customHeight="1">
      <c r="A33" s="141">
        <v>1</v>
      </c>
      <c r="B33" s="106"/>
      <c r="C33" s="106"/>
      <c r="D33" s="120" t="s">
        <v>43</v>
      </c>
      <c r="E33" s="110"/>
      <c r="F33" s="110"/>
      <c r="G33" s="110"/>
      <c r="H33" s="110">
        <v>1</v>
      </c>
      <c r="I33" s="111" t="s">
        <v>70</v>
      </c>
      <c r="J33" s="112"/>
      <c r="K33" s="113">
        <f aca="true" t="shared" si="21" ref="K33">IF((H33*I33)&lt;&gt;0,H33*I33,"-")</f>
        <v>0.3</v>
      </c>
      <c r="L33" s="114" t="str">
        <f aca="true" t="shared" si="22" ref="L33">IF((H33*J33)&lt;&gt;0,H33*J33,"-")</f>
        <v>-</v>
      </c>
      <c r="M33" s="115"/>
      <c r="N33" s="116" t="str">
        <f aca="true" t="shared" si="23" ref="N33">IF((H33*M33)&lt;&gt;0,H33*M33,"-")</f>
        <v>-</v>
      </c>
      <c r="O33" s="117"/>
      <c r="P33" s="117"/>
      <c r="Q33" s="117"/>
      <c r="R33" s="118"/>
      <c r="S33" s="119" t="s">
        <v>41</v>
      </c>
    </row>
    <row r="34" spans="1:19" s="10" customFormat="1" ht="16.5" customHeight="1">
      <c r="A34" s="141">
        <v>2</v>
      </c>
      <c r="B34" s="106"/>
      <c r="C34" s="106"/>
      <c r="D34" s="120" t="s">
        <v>43</v>
      </c>
      <c r="E34" s="110"/>
      <c r="F34" s="110"/>
      <c r="G34" s="110"/>
      <c r="H34" s="110">
        <v>1</v>
      </c>
      <c r="I34" s="111" t="s">
        <v>71</v>
      </c>
      <c r="J34" s="112"/>
      <c r="K34" s="113">
        <f aca="true" t="shared" si="24" ref="K34">IF((H34*I34)&lt;&gt;0,H34*I34,"-")</f>
        <v>0.5</v>
      </c>
      <c r="L34" s="114" t="str">
        <f aca="true" t="shared" si="25" ref="L34">IF((H34*J34)&lt;&gt;0,H34*J34,"-")</f>
        <v>-</v>
      </c>
      <c r="M34" s="115"/>
      <c r="N34" s="116" t="str">
        <f aca="true" t="shared" si="26" ref="N34">IF((H34*M34)&lt;&gt;0,H34*M34,"-")</f>
        <v>-</v>
      </c>
      <c r="O34" s="117"/>
      <c r="P34" s="117"/>
      <c r="Q34" s="117"/>
      <c r="R34" s="118"/>
      <c r="S34" s="119" t="s">
        <v>41</v>
      </c>
    </row>
    <row r="35" spans="1:19" s="10" customFormat="1" ht="16.5" customHeight="1" thickBot="1">
      <c r="A35" s="34">
        <v>3</v>
      </c>
      <c r="B35" s="11"/>
      <c r="C35" s="11"/>
      <c r="D35" s="50" t="s">
        <v>42</v>
      </c>
      <c r="E35" s="13">
        <v>1500</v>
      </c>
      <c r="F35" s="13">
        <v>600</v>
      </c>
      <c r="G35" s="13">
        <v>1800</v>
      </c>
      <c r="H35" s="13">
        <v>1</v>
      </c>
      <c r="I35" s="21"/>
      <c r="J35" s="28"/>
      <c r="K35" s="19" t="str">
        <f aca="true" t="shared" si="27" ref="K35">IF((H35*I35)&lt;&gt;0,H35*I35,"-")</f>
        <v>-</v>
      </c>
      <c r="L35" s="29" t="str">
        <f aca="true" t="shared" si="28" ref="L35">IF((H35*J35)&lt;&gt;0,H35*J35,"-")</f>
        <v>-</v>
      </c>
      <c r="M35" s="22"/>
      <c r="N35" s="20" t="str">
        <f aca="true" t="shared" si="29" ref="N35">IF((H35*M35)&lt;&gt;0,H35*M35,"-")</f>
        <v>-</v>
      </c>
      <c r="O35" s="18"/>
      <c r="P35" s="18"/>
      <c r="Q35" s="18"/>
      <c r="R35" s="23"/>
      <c r="S35" s="17"/>
    </row>
    <row r="36" spans="1:19" s="10" customFormat="1" ht="16.5" customHeight="1" thickBot="1">
      <c r="A36" s="184" t="s">
        <v>31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6"/>
    </row>
    <row r="37" spans="1:19" s="10" customFormat="1" ht="16.5" customHeight="1">
      <c r="A37" s="35">
        <v>1</v>
      </c>
      <c r="B37" s="11"/>
      <c r="C37" s="11"/>
      <c r="D37" s="12" t="s">
        <v>99</v>
      </c>
      <c r="E37" s="13">
        <v>1350</v>
      </c>
      <c r="F37" s="13">
        <v>700</v>
      </c>
      <c r="G37" s="13">
        <v>850</v>
      </c>
      <c r="H37" s="13">
        <v>1</v>
      </c>
      <c r="I37" s="21"/>
      <c r="J37" s="28"/>
      <c r="K37" s="19" t="str">
        <f aca="true" t="shared" si="30" ref="K37:K40">IF((H37*I37)&lt;&gt;0,H37*I37,"-")</f>
        <v>-</v>
      </c>
      <c r="L37" s="29" t="str">
        <f aca="true" t="shared" si="31" ref="L37:L40">IF((H37*J37)&lt;&gt;0,H37*J37,"-")</f>
        <v>-</v>
      </c>
      <c r="M37" s="22"/>
      <c r="N37" s="20" t="str">
        <f aca="true" t="shared" si="32" ref="N37:N40">IF((H37*M37)&lt;&gt;0,H37*M37,"-")</f>
        <v>-</v>
      </c>
      <c r="O37" s="18"/>
      <c r="P37" s="18"/>
      <c r="Q37" s="18"/>
      <c r="R37" s="23"/>
      <c r="S37" s="17"/>
    </row>
    <row r="38" spans="1:19" s="10" customFormat="1" ht="16.5" customHeight="1">
      <c r="A38" s="36">
        <v>2</v>
      </c>
      <c r="B38" s="11"/>
      <c r="C38" s="11"/>
      <c r="D38" s="12" t="s">
        <v>48</v>
      </c>
      <c r="E38" s="13">
        <v>1350</v>
      </c>
      <c r="F38" s="13">
        <v>350</v>
      </c>
      <c r="G38" s="13">
        <v>650</v>
      </c>
      <c r="H38" s="13">
        <v>1</v>
      </c>
      <c r="I38" s="21"/>
      <c r="J38" s="28"/>
      <c r="K38" s="19" t="str">
        <f t="shared" si="30"/>
        <v>-</v>
      </c>
      <c r="L38" s="29" t="str">
        <f t="shared" si="31"/>
        <v>-</v>
      </c>
      <c r="M38" s="22"/>
      <c r="N38" s="20" t="str">
        <f t="shared" si="32"/>
        <v>-</v>
      </c>
      <c r="O38" s="18"/>
      <c r="P38" s="18"/>
      <c r="Q38" s="18"/>
      <c r="R38" s="23"/>
      <c r="S38" s="17"/>
    </row>
    <row r="39" spans="1:19" s="10" customFormat="1" ht="16.5" customHeight="1">
      <c r="A39" s="35">
        <v>3</v>
      </c>
      <c r="B39" s="11"/>
      <c r="C39" s="11"/>
      <c r="D39" s="12" t="s">
        <v>100</v>
      </c>
      <c r="E39" s="13">
        <v>1815</v>
      </c>
      <c r="F39" s="13">
        <v>700</v>
      </c>
      <c r="G39" s="13">
        <v>850</v>
      </c>
      <c r="H39" s="13">
        <v>1</v>
      </c>
      <c r="I39" s="21"/>
      <c r="J39" s="28"/>
      <c r="K39" s="19" t="str">
        <f t="shared" si="30"/>
        <v>-</v>
      </c>
      <c r="L39" s="29" t="str">
        <f t="shared" si="31"/>
        <v>-</v>
      </c>
      <c r="M39" s="22"/>
      <c r="N39" s="20" t="str">
        <f t="shared" si="32"/>
        <v>-</v>
      </c>
      <c r="O39" s="18"/>
      <c r="P39" s="18"/>
      <c r="Q39" s="18"/>
      <c r="R39" s="23"/>
      <c r="S39" s="17"/>
    </row>
    <row r="40" spans="1:19" s="10" customFormat="1" ht="16.5" customHeight="1">
      <c r="A40" s="35">
        <v>4</v>
      </c>
      <c r="B40" s="11"/>
      <c r="C40" s="11"/>
      <c r="D40" s="12" t="s">
        <v>74</v>
      </c>
      <c r="E40" s="13">
        <v>650</v>
      </c>
      <c r="F40" s="13">
        <v>300</v>
      </c>
      <c r="G40" s="13">
        <v>600</v>
      </c>
      <c r="H40" s="13">
        <v>1</v>
      </c>
      <c r="I40" s="21"/>
      <c r="J40" s="28"/>
      <c r="K40" s="19" t="str">
        <f t="shared" si="30"/>
        <v>-</v>
      </c>
      <c r="L40" s="29" t="str">
        <f t="shared" si="31"/>
        <v>-</v>
      </c>
      <c r="M40" s="22"/>
      <c r="N40" s="20" t="str">
        <f t="shared" si="32"/>
        <v>-</v>
      </c>
      <c r="O40" s="18"/>
      <c r="P40" s="18"/>
      <c r="Q40" s="18"/>
      <c r="R40" s="23"/>
      <c r="S40" s="17"/>
    </row>
    <row r="41" spans="1:19" s="10" customFormat="1" ht="36">
      <c r="A41" s="187">
        <v>5</v>
      </c>
      <c r="B41" s="11"/>
      <c r="C41" s="11"/>
      <c r="D41" s="12" t="s">
        <v>101</v>
      </c>
      <c r="E41" s="13">
        <v>1650</v>
      </c>
      <c r="F41" s="13">
        <v>700</v>
      </c>
      <c r="G41" s="13">
        <v>850</v>
      </c>
      <c r="H41" s="13">
        <v>1</v>
      </c>
      <c r="I41" s="21"/>
      <c r="J41" s="28"/>
      <c r="K41" s="19" t="str">
        <f aca="true" t="shared" si="33" ref="K41:K47">IF((H41*I41)&lt;&gt;0,H41*I41,"-")</f>
        <v>-</v>
      </c>
      <c r="L41" s="29" t="str">
        <f aca="true" t="shared" si="34" ref="L41:L47">IF((H41*J41)&lt;&gt;0,H41*J41,"-")</f>
        <v>-</v>
      </c>
      <c r="M41" s="22"/>
      <c r="N41" s="20" t="str">
        <f aca="true" t="shared" si="35" ref="N41:N47">IF((H41*M41)&lt;&gt;0,H41*M41,"-")</f>
        <v>-</v>
      </c>
      <c r="O41" s="18" t="s">
        <v>93</v>
      </c>
      <c r="P41" s="18" t="s">
        <v>93</v>
      </c>
      <c r="Q41" s="18" t="s">
        <v>94</v>
      </c>
      <c r="R41" s="23"/>
      <c r="S41" s="17"/>
    </row>
    <row r="42" spans="1:19" s="10" customFormat="1" ht="16.5" customHeight="1">
      <c r="A42" s="188"/>
      <c r="B42" s="11"/>
      <c r="C42" s="11"/>
      <c r="D42" s="12" t="s">
        <v>102</v>
      </c>
      <c r="E42" s="13"/>
      <c r="F42" s="13"/>
      <c r="G42" s="13"/>
      <c r="H42" s="13">
        <v>1</v>
      </c>
      <c r="I42" s="21"/>
      <c r="J42" s="28"/>
      <c r="K42" s="19" t="str">
        <f t="shared" si="33"/>
        <v>-</v>
      </c>
      <c r="L42" s="29" t="str">
        <f t="shared" si="34"/>
        <v>-</v>
      </c>
      <c r="M42" s="22"/>
      <c r="N42" s="20" t="str">
        <f t="shared" si="35"/>
        <v>-</v>
      </c>
      <c r="O42" s="18"/>
      <c r="P42" s="18"/>
      <c r="Q42" s="18"/>
      <c r="R42" s="23"/>
      <c r="S42" s="17"/>
    </row>
    <row r="43" spans="1:19" s="10" customFormat="1" ht="16.5" customHeight="1">
      <c r="A43" s="189"/>
      <c r="B43" s="11"/>
      <c r="C43" s="11"/>
      <c r="D43" s="12" t="s">
        <v>103</v>
      </c>
      <c r="E43" s="13"/>
      <c r="F43" s="13"/>
      <c r="G43" s="13"/>
      <c r="H43" s="13">
        <v>1</v>
      </c>
      <c r="I43" s="21"/>
      <c r="J43" s="28"/>
      <c r="K43" s="19" t="str">
        <f t="shared" si="33"/>
        <v>-</v>
      </c>
      <c r="L43" s="29" t="str">
        <f t="shared" si="34"/>
        <v>-</v>
      </c>
      <c r="M43" s="22"/>
      <c r="N43" s="20" t="str">
        <f t="shared" si="35"/>
        <v>-</v>
      </c>
      <c r="O43" s="18"/>
      <c r="P43" s="18"/>
      <c r="Q43" s="18"/>
      <c r="R43" s="23"/>
      <c r="S43" s="17"/>
    </row>
    <row r="44" spans="1:19" s="10" customFormat="1" ht="16.5" customHeight="1">
      <c r="A44" s="35">
        <v>6</v>
      </c>
      <c r="B44" s="11"/>
      <c r="C44" s="11"/>
      <c r="D44" s="12" t="s">
        <v>49</v>
      </c>
      <c r="E44" s="13"/>
      <c r="F44" s="13"/>
      <c r="G44" s="13"/>
      <c r="H44" s="13">
        <v>1</v>
      </c>
      <c r="I44" s="21"/>
      <c r="J44" s="28"/>
      <c r="K44" s="19" t="str">
        <f t="shared" si="33"/>
        <v>-</v>
      </c>
      <c r="L44" s="29" t="str">
        <f t="shared" si="34"/>
        <v>-</v>
      </c>
      <c r="M44" s="22"/>
      <c r="N44" s="20" t="str">
        <f t="shared" si="35"/>
        <v>-</v>
      </c>
      <c r="O44" s="18"/>
      <c r="P44" s="18"/>
      <c r="Q44" s="18"/>
      <c r="R44" s="23"/>
      <c r="S44" s="17"/>
    </row>
    <row r="45" spans="1:19" s="10" customFormat="1" ht="16.5" customHeight="1">
      <c r="A45" s="35">
        <v>7</v>
      </c>
      <c r="B45" s="11"/>
      <c r="C45" s="11"/>
      <c r="D45" s="12" t="s">
        <v>74</v>
      </c>
      <c r="E45" s="13">
        <v>500</v>
      </c>
      <c r="F45" s="13">
        <v>300</v>
      </c>
      <c r="G45" s="13">
        <v>600</v>
      </c>
      <c r="H45" s="13">
        <v>1</v>
      </c>
      <c r="I45" s="21"/>
      <c r="J45" s="28"/>
      <c r="K45" s="19" t="str">
        <f t="shared" si="33"/>
        <v>-</v>
      </c>
      <c r="L45" s="29" t="str">
        <f t="shared" si="34"/>
        <v>-</v>
      </c>
      <c r="M45" s="22"/>
      <c r="N45" s="20" t="str">
        <f t="shared" si="35"/>
        <v>-</v>
      </c>
      <c r="O45" s="18"/>
      <c r="P45" s="18"/>
      <c r="Q45" s="18"/>
      <c r="R45" s="23"/>
      <c r="S45" s="17"/>
    </row>
    <row r="46" spans="1:19" s="10" customFormat="1" ht="16.5" customHeight="1">
      <c r="A46" s="142">
        <v>8</v>
      </c>
      <c r="B46" s="122"/>
      <c r="C46" s="122"/>
      <c r="D46" s="123" t="s">
        <v>50</v>
      </c>
      <c r="E46" s="124"/>
      <c r="F46" s="124"/>
      <c r="G46" s="124"/>
      <c r="H46" s="124">
        <v>1</v>
      </c>
      <c r="I46" s="125"/>
      <c r="J46" s="126"/>
      <c r="K46" s="135" t="str">
        <f t="shared" si="33"/>
        <v>-</v>
      </c>
      <c r="L46" s="136" t="str">
        <f t="shared" si="34"/>
        <v>-</v>
      </c>
      <c r="M46" s="137"/>
      <c r="N46" s="138" t="str">
        <f t="shared" si="35"/>
        <v>-</v>
      </c>
      <c r="O46" s="131"/>
      <c r="P46" s="131"/>
      <c r="Q46" s="131"/>
      <c r="R46" s="132"/>
      <c r="S46" s="139" t="s">
        <v>41</v>
      </c>
    </row>
    <row r="47" spans="1:19" s="10" customFormat="1" ht="16.5" customHeight="1" thickBot="1">
      <c r="A47" s="35">
        <v>9</v>
      </c>
      <c r="B47" s="11"/>
      <c r="C47" s="11"/>
      <c r="D47" s="12" t="s">
        <v>104</v>
      </c>
      <c r="E47" s="13">
        <v>470</v>
      </c>
      <c r="F47" s="13">
        <v>370</v>
      </c>
      <c r="G47" s="13">
        <v>225</v>
      </c>
      <c r="H47" s="13">
        <v>1</v>
      </c>
      <c r="I47" s="21"/>
      <c r="J47" s="28"/>
      <c r="K47" s="19" t="str">
        <f t="shared" si="33"/>
        <v>-</v>
      </c>
      <c r="L47" s="29" t="str">
        <f t="shared" si="34"/>
        <v>-</v>
      </c>
      <c r="M47" s="22"/>
      <c r="N47" s="20" t="str">
        <f t="shared" si="35"/>
        <v>-</v>
      </c>
      <c r="O47" s="18" t="s">
        <v>105</v>
      </c>
      <c r="P47" s="18" t="s">
        <v>105</v>
      </c>
      <c r="Q47" s="18" t="s">
        <v>94</v>
      </c>
      <c r="R47" s="23"/>
      <c r="S47" s="17"/>
    </row>
    <row r="48" spans="1:19" s="10" customFormat="1" ht="16.5" customHeight="1" thickBot="1">
      <c r="A48" s="184" t="s">
        <v>32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6"/>
    </row>
    <row r="49" spans="1:19" s="10" customFormat="1" ht="16.5" customHeight="1">
      <c r="A49" s="190">
        <v>1</v>
      </c>
      <c r="B49" s="11"/>
      <c r="C49" s="11"/>
      <c r="D49" s="12" t="s">
        <v>45</v>
      </c>
      <c r="E49" s="13">
        <v>1840</v>
      </c>
      <c r="F49" s="13">
        <v>2300</v>
      </c>
      <c r="G49" s="13">
        <v>2300</v>
      </c>
      <c r="H49" s="13">
        <v>1</v>
      </c>
      <c r="I49" s="21"/>
      <c r="J49" s="28"/>
      <c r="K49" s="19" t="str">
        <f aca="true" t="shared" si="36" ref="K49:K51">IF((H49*I49)&lt;&gt;0,H49*I49,"-")</f>
        <v>-</v>
      </c>
      <c r="L49" s="29" t="str">
        <f aca="true" t="shared" si="37" ref="L49:L51">IF((H49*J49)&lt;&gt;0,H49*J49,"-")</f>
        <v>-</v>
      </c>
      <c r="M49" s="22"/>
      <c r="N49" s="20" t="str">
        <f aca="true" t="shared" si="38" ref="N49:N51">IF((H49*M49)&lt;&gt;0,H49*M49,"-")</f>
        <v>-</v>
      </c>
      <c r="O49" s="18"/>
      <c r="P49" s="18"/>
      <c r="Q49" s="18"/>
      <c r="R49" s="23"/>
      <c r="S49" s="17"/>
    </row>
    <row r="50" spans="1:19" s="10" customFormat="1" ht="16.5" customHeight="1">
      <c r="A50" s="191"/>
      <c r="B50" s="11"/>
      <c r="C50" s="11"/>
      <c r="D50" s="12" t="s">
        <v>106</v>
      </c>
      <c r="E50" s="13"/>
      <c r="F50" s="13"/>
      <c r="G50" s="13"/>
      <c r="H50" s="13">
        <v>1</v>
      </c>
      <c r="I50" s="21" t="s">
        <v>72</v>
      </c>
      <c r="J50" s="28"/>
      <c r="K50" s="19">
        <f aca="true" t="shared" si="39" ref="K50">IF((H50*I50)&lt;&gt;0,H50*I50,"-")</f>
        <v>1</v>
      </c>
      <c r="L50" s="29" t="str">
        <f aca="true" t="shared" si="40" ref="L50">IF((H50*J50)&lt;&gt;0,H50*J50,"-")</f>
        <v>-</v>
      </c>
      <c r="M50" s="22"/>
      <c r="N50" s="20" t="str">
        <f t="shared" si="38"/>
        <v>-</v>
      </c>
      <c r="O50" s="18"/>
      <c r="P50" s="18"/>
      <c r="Q50" s="18" t="s">
        <v>107</v>
      </c>
      <c r="R50" s="23"/>
      <c r="S50" s="17"/>
    </row>
    <row r="51" spans="1:19" s="10" customFormat="1" ht="16.5" customHeight="1">
      <c r="A51" s="37">
        <v>2</v>
      </c>
      <c r="B51" s="11"/>
      <c r="C51" s="11"/>
      <c r="D51" s="12" t="s">
        <v>51</v>
      </c>
      <c r="E51" s="13">
        <v>974</v>
      </c>
      <c r="F51" s="13">
        <v>577</v>
      </c>
      <c r="G51" s="13">
        <v>2000</v>
      </c>
      <c r="H51" s="13">
        <v>1</v>
      </c>
      <c r="I51" s="21"/>
      <c r="J51" s="28"/>
      <c r="K51" s="19" t="str">
        <f t="shared" si="36"/>
        <v>-</v>
      </c>
      <c r="L51" s="29" t="str">
        <f t="shared" si="37"/>
        <v>-</v>
      </c>
      <c r="M51" s="22"/>
      <c r="N51" s="20" t="str">
        <f t="shared" si="38"/>
        <v>-</v>
      </c>
      <c r="O51" s="18"/>
      <c r="P51" s="18"/>
      <c r="Q51" s="18"/>
      <c r="R51" s="23"/>
      <c r="S51" s="17"/>
    </row>
    <row r="52" spans="1:19" s="10" customFormat="1" ht="16.5" customHeight="1">
      <c r="A52" s="37">
        <v>3</v>
      </c>
      <c r="B52" s="11"/>
      <c r="C52" s="11"/>
      <c r="D52" s="12" t="s">
        <v>52</v>
      </c>
      <c r="E52" s="13">
        <v>1062</v>
      </c>
      <c r="F52" s="13">
        <v>577</v>
      </c>
      <c r="G52" s="13">
        <v>2000</v>
      </c>
      <c r="H52" s="13">
        <v>1</v>
      </c>
      <c r="I52" s="21"/>
      <c r="J52" s="28"/>
      <c r="K52" s="19" t="str">
        <f aca="true" t="shared" si="41" ref="K52:K53">IF((H52*I52)&lt;&gt;0,H52*I52,"-")</f>
        <v>-</v>
      </c>
      <c r="L52" s="29" t="str">
        <f aca="true" t="shared" si="42" ref="L52:L53">IF((H52*J52)&lt;&gt;0,H52*J52,"-")</f>
        <v>-</v>
      </c>
      <c r="M52" s="22"/>
      <c r="N52" s="20" t="str">
        <f aca="true" t="shared" si="43" ref="N52:N53">IF((H52*M52)&lt;&gt;0,H52*M52,"-")</f>
        <v>-</v>
      </c>
      <c r="O52" s="18"/>
      <c r="P52" s="18"/>
      <c r="Q52" s="18"/>
      <c r="R52" s="23"/>
      <c r="S52" s="17"/>
    </row>
    <row r="53" spans="1:19" s="10" customFormat="1" ht="43.5" customHeight="1">
      <c r="A53" s="37">
        <v>4</v>
      </c>
      <c r="B53" s="11"/>
      <c r="C53" s="11"/>
      <c r="D53" s="12" t="s">
        <v>53</v>
      </c>
      <c r="E53" s="13">
        <v>1062</v>
      </c>
      <c r="F53" s="13">
        <v>577</v>
      </c>
      <c r="G53" s="13">
        <v>2000</v>
      </c>
      <c r="H53" s="13">
        <v>1</v>
      </c>
      <c r="I53" s="21"/>
      <c r="J53" s="28"/>
      <c r="K53" s="19" t="str">
        <f t="shared" si="41"/>
        <v>-</v>
      </c>
      <c r="L53" s="29" t="str">
        <f t="shared" si="42"/>
        <v>-</v>
      </c>
      <c r="M53" s="22"/>
      <c r="N53" s="20" t="str">
        <f t="shared" si="43"/>
        <v>-</v>
      </c>
      <c r="O53" s="18"/>
      <c r="P53" s="18"/>
      <c r="Q53" s="18"/>
      <c r="R53" s="23"/>
      <c r="S53" s="17"/>
    </row>
    <row r="54" spans="1:19" s="10" customFormat="1" ht="32.25" customHeight="1" thickBot="1">
      <c r="A54" s="37">
        <v>5</v>
      </c>
      <c r="B54" s="11"/>
      <c r="C54" s="11"/>
      <c r="D54" s="12" t="s">
        <v>108</v>
      </c>
      <c r="E54" s="13">
        <v>385</v>
      </c>
      <c r="F54" s="13">
        <v>670</v>
      </c>
      <c r="G54" s="13">
        <v>1640</v>
      </c>
      <c r="H54" s="13">
        <v>1</v>
      </c>
      <c r="I54" s="21"/>
      <c r="J54" s="28"/>
      <c r="K54" s="19" t="str">
        <f aca="true" t="shared" si="44" ref="K54">IF((H54*I54)&lt;&gt;0,H54*I54,"-")</f>
        <v>-</v>
      </c>
      <c r="L54" s="29" t="str">
        <f aca="true" t="shared" si="45" ref="L54">IF((H54*J54)&lt;&gt;0,H54*J54,"-")</f>
        <v>-</v>
      </c>
      <c r="M54" s="22"/>
      <c r="N54" s="20" t="str">
        <f aca="true" t="shared" si="46" ref="N54">IF((H54*M54)&lt;&gt;0,H54*M54,"-")</f>
        <v>-</v>
      </c>
      <c r="O54" s="18"/>
      <c r="P54" s="18"/>
      <c r="Q54" s="18"/>
      <c r="R54" s="23"/>
      <c r="S54" s="17"/>
    </row>
    <row r="55" spans="1:19" s="10" customFormat="1" ht="16.5" customHeight="1" thickBot="1">
      <c r="A55" s="184" t="s">
        <v>33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6"/>
    </row>
    <row r="56" spans="1:19" s="10" customFormat="1" ht="16.5" customHeight="1">
      <c r="A56" s="38">
        <v>1</v>
      </c>
      <c r="B56" s="11"/>
      <c r="C56" s="11"/>
      <c r="D56" s="50" t="s">
        <v>42</v>
      </c>
      <c r="E56" s="13">
        <v>1050</v>
      </c>
      <c r="F56" s="13">
        <v>450</v>
      </c>
      <c r="G56" s="13">
        <v>1800</v>
      </c>
      <c r="H56" s="13">
        <v>1</v>
      </c>
      <c r="I56" s="21"/>
      <c r="J56" s="28"/>
      <c r="K56" s="19" t="str">
        <f aca="true" t="shared" si="47" ref="K56:K58">IF((H56*I56)&lt;&gt;0,H56*I56,"-")</f>
        <v>-</v>
      </c>
      <c r="L56" s="29" t="str">
        <f aca="true" t="shared" si="48" ref="L56:L58">IF((H56*J56)&lt;&gt;0,H56*J56,"-")</f>
        <v>-</v>
      </c>
      <c r="M56" s="22"/>
      <c r="N56" s="20" t="str">
        <f aca="true" t="shared" si="49" ref="N56:N58">IF((H56*M56)&lt;&gt;0,H56*M56,"-")</f>
        <v>-</v>
      </c>
      <c r="O56" s="18"/>
      <c r="P56" s="18"/>
      <c r="Q56" s="18"/>
      <c r="R56" s="23"/>
      <c r="S56" s="17"/>
    </row>
    <row r="57" spans="1:19" s="10" customFormat="1" ht="16.5" customHeight="1">
      <c r="A57" s="39">
        <v>2</v>
      </c>
      <c r="B57" s="11"/>
      <c r="C57" s="11"/>
      <c r="D57" s="50" t="s">
        <v>42</v>
      </c>
      <c r="E57" s="13">
        <v>1450</v>
      </c>
      <c r="F57" s="13">
        <v>500</v>
      </c>
      <c r="G57" s="13">
        <v>1800</v>
      </c>
      <c r="H57" s="13">
        <v>1</v>
      </c>
      <c r="I57" s="21"/>
      <c r="J57" s="28"/>
      <c r="K57" s="19" t="str">
        <f t="shared" si="47"/>
        <v>-</v>
      </c>
      <c r="L57" s="29" t="str">
        <f t="shared" si="48"/>
        <v>-</v>
      </c>
      <c r="M57" s="22"/>
      <c r="N57" s="20" t="str">
        <f t="shared" si="49"/>
        <v>-</v>
      </c>
      <c r="O57" s="18"/>
      <c r="P57" s="18"/>
      <c r="Q57" s="18"/>
      <c r="R57" s="23"/>
      <c r="S57" s="17"/>
    </row>
    <row r="58" spans="1:19" s="10" customFormat="1" ht="16.5" customHeight="1">
      <c r="A58" s="38">
        <v>3</v>
      </c>
      <c r="B58" s="11"/>
      <c r="C58" s="11"/>
      <c r="D58" s="50" t="s">
        <v>42</v>
      </c>
      <c r="E58" s="13">
        <v>1600</v>
      </c>
      <c r="F58" s="13">
        <v>500</v>
      </c>
      <c r="G58" s="13">
        <v>1800</v>
      </c>
      <c r="H58" s="13">
        <v>1</v>
      </c>
      <c r="I58" s="21"/>
      <c r="J58" s="28"/>
      <c r="K58" s="19" t="str">
        <f t="shared" si="47"/>
        <v>-</v>
      </c>
      <c r="L58" s="29" t="str">
        <f t="shared" si="48"/>
        <v>-</v>
      </c>
      <c r="M58" s="22"/>
      <c r="N58" s="20" t="str">
        <f t="shared" si="49"/>
        <v>-</v>
      </c>
      <c r="O58" s="18"/>
      <c r="P58" s="18"/>
      <c r="Q58" s="18"/>
      <c r="R58" s="23"/>
      <c r="S58" s="17"/>
    </row>
    <row r="59" spans="1:19" s="10" customFormat="1" ht="16.5" customHeight="1">
      <c r="A59" s="39">
        <v>4</v>
      </c>
      <c r="B59" s="11"/>
      <c r="C59" s="11"/>
      <c r="D59" s="50" t="s">
        <v>42</v>
      </c>
      <c r="E59" s="13">
        <v>1850</v>
      </c>
      <c r="F59" s="13">
        <v>500</v>
      </c>
      <c r="G59" s="13">
        <v>1800</v>
      </c>
      <c r="H59" s="13">
        <v>1</v>
      </c>
      <c r="I59" s="21"/>
      <c r="J59" s="28"/>
      <c r="K59" s="19" t="str">
        <f aca="true" t="shared" si="50" ref="K59:K69">IF((H59*I59)&lt;&gt;0,H59*I59,"-")</f>
        <v>-</v>
      </c>
      <c r="L59" s="29" t="str">
        <f aca="true" t="shared" si="51" ref="L59:L69">IF((H59*J59)&lt;&gt;0,H59*J59,"-")</f>
        <v>-</v>
      </c>
      <c r="M59" s="22"/>
      <c r="N59" s="20" t="str">
        <f aca="true" t="shared" si="52" ref="N59:N69">IF((H59*M59)&lt;&gt;0,H59*M59,"-")</f>
        <v>-</v>
      </c>
      <c r="O59" s="18"/>
      <c r="P59" s="18"/>
      <c r="Q59" s="18"/>
      <c r="R59" s="23"/>
      <c r="S59" s="17"/>
    </row>
    <row r="60" spans="1:19" s="10" customFormat="1" ht="24">
      <c r="A60" s="178">
        <v>5</v>
      </c>
      <c r="B60" s="11"/>
      <c r="C60" s="11"/>
      <c r="D60" s="12" t="s">
        <v>115</v>
      </c>
      <c r="E60" s="13">
        <v>1100</v>
      </c>
      <c r="F60" s="13">
        <v>740</v>
      </c>
      <c r="G60" s="13">
        <v>850</v>
      </c>
      <c r="H60" s="13">
        <v>1</v>
      </c>
      <c r="I60" s="21"/>
      <c r="J60" s="28"/>
      <c r="K60" s="19" t="str">
        <f t="shared" si="50"/>
        <v>-</v>
      </c>
      <c r="L60" s="29" t="str">
        <f t="shared" si="51"/>
        <v>-</v>
      </c>
      <c r="M60" s="22"/>
      <c r="N60" s="20" t="str">
        <f t="shared" si="52"/>
        <v>-</v>
      </c>
      <c r="O60" s="18"/>
      <c r="P60" s="18"/>
      <c r="Q60" s="18" t="s">
        <v>94</v>
      </c>
      <c r="R60" s="23"/>
      <c r="S60" s="17"/>
    </row>
    <row r="61" spans="1:19" s="10" customFormat="1" ht="16.5" customHeight="1">
      <c r="A61" s="179"/>
      <c r="B61" s="11"/>
      <c r="C61" s="11"/>
      <c r="D61" s="12" t="s">
        <v>103</v>
      </c>
      <c r="E61" s="13"/>
      <c r="F61" s="13"/>
      <c r="G61" s="13"/>
      <c r="H61" s="13"/>
      <c r="I61" s="21"/>
      <c r="J61" s="28"/>
      <c r="K61" s="19"/>
      <c r="L61" s="29"/>
      <c r="M61" s="22"/>
      <c r="N61" s="20"/>
      <c r="O61" s="18"/>
      <c r="P61" s="18"/>
      <c r="Q61" s="18"/>
      <c r="R61" s="23"/>
      <c r="S61" s="17"/>
    </row>
    <row r="62" spans="1:19" s="10" customFormat="1" ht="34.5" customHeight="1">
      <c r="A62" s="39">
        <v>6</v>
      </c>
      <c r="B62" s="11"/>
      <c r="C62" s="11"/>
      <c r="D62" s="12" t="s">
        <v>109</v>
      </c>
      <c r="E62" s="13">
        <v>1000</v>
      </c>
      <c r="F62" s="13">
        <v>1150</v>
      </c>
      <c r="G62" s="13">
        <v>400</v>
      </c>
      <c r="H62" s="13">
        <v>1</v>
      </c>
      <c r="I62" s="21"/>
      <c r="J62" s="28"/>
      <c r="K62" s="19" t="str">
        <f t="shared" si="50"/>
        <v>-</v>
      </c>
      <c r="L62" s="29" t="str">
        <f t="shared" si="51"/>
        <v>-</v>
      </c>
      <c r="M62" s="22"/>
      <c r="N62" s="20" t="str">
        <f t="shared" si="52"/>
        <v>-</v>
      </c>
      <c r="O62" s="18"/>
      <c r="P62" s="18"/>
      <c r="Q62" s="18"/>
      <c r="R62" s="23"/>
      <c r="S62" s="17"/>
    </row>
    <row r="63" spans="1:19" s="10" customFormat="1" ht="16.5" customHeight="1">
      <c r="A63" s="38">
        <v>7</v>
      </c>
      <c r="B63" s="11" t="s">
        <v>110</v>
      </c>
      <c r="C63" s="11" t="s">
        <v>111</v>
      </c>
      <c r="D63" s="12" t="s">
        <v>54</v>
      </c>
      <c r="E63" s="13">
        <v>850</v>
      </c>
      <c r="F63" s="13">
        <v>1002</v>
      </c>
      <c r="G63" s="13">
        <v>2339</v>
      </c>
      <c r="H63" s="13">
        <v>1</v>
      </c>
      <c r="I63" s="21"/>
      <c r="J63" s="28" t="s">
        <v>75</v>
      </c>
      <c r="K63" s="19" t="str">
        <f t="shared" si="50"/>
        <v>-</v>
      </c>
      <c r="L63" s="29">
        <f t="shared" si="51"/>
        <v>17</v>
      </c>
      <c r="M63" s="22"/>
      <c r="N63" s="20" t="str">
        <f t="shared" si="52"/>
        <v>-</v>
      </c>
      <c r="O63" s="18" t="s">
        <v>112</v>
      </c>
      <c r="P63" s="18"/>
      <c r="Q63" s="18" t="s">
        <v>107</v>
      </c>
      <c r="R63" s="23"/>
      <c r="S63" s="17"/>
    </row>
    <row r="64" spans="1:19" s="10" customFormat="1" ht="16.5" customHeight="1">
      <c r="A64" s="39">
        <v>8</v>
      </c>
      <c r="B64" s="11"/>
      <c r="C64" s="11"/>
      <c r="D64" s="12" t="s">
        <v>55</v>
      </c>
      <c r="E64" s="13">
        <v>200</v>
      </c>
      <c r="F64" s="13">
        <v>380</v>
      </c>
      <c r="G64" s="13">
        <v>520</v>
      </c>
      <c r="H64" s="13">
        <v>1</v>
      </c>
      <c r="I64" s="21" t="s">
        <v>113</v>
      </c>
      <c r="J64" s="28"/>
      <c r="K64" s="19">
        <f t="shared" si="50"/>
        <v>0.001</v>
      </c>
      <c r="L64" s="29" t="str">
        <f t="shared" si="51"/>
        <v>-</v>
      </c>
      <c r="M64" s="22"/>
      <c r="N64" s="20" t="str">
        <f t="shared" si="52"/>
        <v>-</v>
      </c>
      <c r="O64" s="18" t="s">
        <v>112</v>
      </c>
      <c r="P64" s="18"/>
      <c r="Q64" s="18" t="s">
        <v>105</v>
      </c>
      <c r="R64" s="23"/>
      <c r="S64" s="17"/>
    </row>
    <row r="65" spans="1:19" s="10" customFormat="1" ht="36">
      <c r="A65" s="178">
        <v>9</v>
      </c>
      <c r="B65" s="11"/>
      <c r="C65" s="11"/>
      <c r="D65" s="12" t="s">
        <v>116</v>
      </c>
      <c r="E65" s="13">
        <v>1600</v>
      </c>
      <c r="F65" s="13">
        <v>900</v>
      </c>
      <c r="G65" s="13">
        <v>850</v>
      </c>
      <c r="H65" s="13">
        <v>1</v>
      </c>
      <c r="I65" s="21"/>
      <c r="J65" s="28"/>
      <c r="K65" s="19" t="str">
        <f t="shared" si="50"/>
        <v>-</v>
      </c>
      <c r="L65" s="29" t="str">
        <f t="shared" si="51"/>
        <v>-</v>
      </c>
      <c r="M65" s="22"/>
      <c r="N65" s="20" t="str">
        <f t="shared" si="52"/>
        <v>-</v>
      </c>
      <c r="O65" s="18" t="s">
        <v>93</v>
      </c>
      <c r="P65" s="18" t="s">
        <v>93</v>
      </c>
      <c r="Q65" s="18" t="s">
        <v>94</v>
      </c>
      <c r="R65" s="23"/>
      <c r="S65" s="17"/>
    </row>
    <row r="66" spans="1:19" s="10" customFormat="1" ht="16.5" customHeight="1">
      <c r="A66" s="180"/>
      <c r="B66" s="11"/>
      <c r="C66" s="11"/>
      <c r="D66" s="12" t="s">
        <v>114</v>
      </c>
      <c r="E66" s="13"/>
      <c r="F66" s="13"/>
      <c r="G66" s="13"/>
      <c r="H66" s="13">
        <v>1</v>
      </c>
      <c r="I66" s="21"/>
      <c r="J66" s="28"/>
      <c r="K66" s="19" t="str">
        <f t="shared" si="50"/>
        <v>-</v>
      </c>
      <c r="L66" s="29" t="str">
        <f t="shared" si="51"/>
        <v>-</v>
      </c>
      <c r="M66" s="22"/>
      <c r="N66" s="20" t="str">
        <f t="shared" si="52"/>
        <v>-</v>
      </c>
      <c r="O66" s="18"/>
      <c r="P66" s="18"/>
      <c r="Q66" s="18"/>
      <c r="R66" s="23"/>
      <c r="S66" s="17"/>
    </row>
    <row r="67" spans="1:19" s="10" customFormat="1" ht="16.5" customHeight="1">
      <c r="A67" s="179"/>
      <c r="B67" s="11"/>
      <c r="C67" s="11"/>
      <c r="D67" s="12" t="s">
        <v>103</v>
      </c>
      <c r="E67" s="13"/>
      <c r="F67" s="13"/>
      <c r="G67" s="13"/>
      <c r="H67" s="13">
        <v>1</v>
      </c>
      <c r="I67" s="21"/>
      <c r="J67" s="28"/>
      <c r="K67" s="19" t="str">
        <f t="shared" si="50"/>
        <v>-</v>
      </c>
      <c r="L67" s="29" t="str">
        <f t="shared" si="51"/>
        <v>-</v>
      </c>
      <c r="M67" s="22"/>
      <c r="N67" s="20" t="str">
        <f t="shared" si="52"/>
        <v>-</v>
      </c>
      <c r="O67" s="18"/>
      <c r="P67" s="18"/>
      <c r="Q67" s="18"/>
      <c r="R67" s="23"/>
      <c r="S67" s="17"/>
    </row>
    <row r="68" spans="1:19" s="10" customFormat="1" ht="16.5" customHeight="1">
      <c r="A68" s="39">
        <v>10</v>
      </c>
      <c r="B68" s="11"/>
      <c r="C68" s="11"/>
      <c r="D68" s="12" t="s">
        <v>56</v>
      </c>
      <c r="E68" s="13">
        <v>800</v>
      </c>
      <c r="F68" s="13">
        <v>900</v>
      </c>
      <c r="G68" s="13">
        <v>850</v>
      </c>
      <c r="H68" s="13">
        <v>1</v>
      </c>
      <c r="I68" s="21"/>
      <c r="J68" s="28"/>
      <c r="K68" s="19" t="str">
        <f t="shared" si="50"/>
        <v>-</v>
      </c>
      <c r="L68" s="29" t="str">
        <f t="shared" si="51"/>
        <v>-</v>
      </c>
      <c r="M68" s="22"/>
      <c r="N68" s="20" t="str">
        <f t="shared" si="52"/>
        <v>-</v>
      </c>
      <c r="O68" s="18"/>
      <c r="P68" s="18"/>
      <c r="Q68" s="18"/>
      <c r="R68" s="23"/>
      <c r="S68" s="17"/>
    </row>
    <row r="69" spans="1:19" s="10" customFormat="1" ht="23.25" customHeight="1" thickBot="1">
      <c r="A69" s="39">
        <v>11</v>
      </c>
      <c r="B69" s="11"/>
      <c r="C69" s="11"/>
      <c r="D69" s="12" t="s">
        <v>47</v>
      </c>
      <c r="E69" s="13">
        <v>300</v>
      </c>
      <c r="F69" s="13">
        <v>300</v>
      </c>
      <c r="G69" s="13"/>
      <c r="H69" s="13">
        <v>1</v>
      </c>
      <c r="I69" s="21"/>
      <c r="J69" s="28"/>
      <c r="K69" s="19" t="str">
        <f t="shared" si="50"/>
        <v>-</v>
      </c>
      <c r="L69" s="29" t="str">
        <f t="shared" si="51"/>
        <v>-</v>
      </c>
      <c r="M69" s="22"/>
      <c r="N69" s="20" t="str">
        <f t="shared" si="52"/>
        <v>-</v>
      </c>
      <c r="O69" s="18"/>
      <c r="P69" s="18"/>
      <c r="Q69" s="18" t="s">
        <v>97</v>
      </c>
      <c r="R69" s="23"/>
      <c r="S69" s="17" t="s">
        <v>96</v>
      </c>
    </row>
    <row r="70" spans="1:19" s="10" customFormat="1" ht="16.5" customHeight="1" thickBot="1">
      <c r="A70" s="184" t="s">
        <v>34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6"/>
    </row>
    <row r="71" spans="1:19" s="10" customFormat="1" ht="60">
      <c r="A71" s="181">
        <v>1</v>
      </c>
      <c r="B71" s="11"/>
      <c r="C71" s="11"/>
      <c r="D71" s="12" t="s">
        <v>117</v>
      </c>
      <c r="E71" s="13">
        <v>2000</v>
      </c>
      <c r="F71" s="13">
        <v>700</v>
      </c>
      <c r="G71" s="13">
        <v>850</v>
      </c>
      <c r="H71" s="13">
        <v>1</v>
      </c>
      <c r="I71" s="21"/>
      <c r="J71" s="28"/>
      <c r="K71" s="19" t="str">
        <f aca="true" t="shared" si="53" ref="K71:K76">IF((H71*I71)&lt;&gt;0,H71*I71,"-")</f>
        <v>-</v>
      </c>
      <c r="L71" s="29" t="str">
        <f aca="true" t="shared" si="54" ref="L71:L76">IF((H71*J71)&lt;&gt;0,H71*J71,"-")</f>
        <v>-</v>
      </c>
      <c r="M71" s="22"/>
      <c r="N71" s="20" t="str">
        <f aca="true" t="shared" si="55" ref="N71:N76">IF((H71*M71)&lt;&gt;0,H71*M71,"-")</f>
        <v>-</v>
      </c>
      <c r="O71" s="18" t="s">
        <v>93</v>
      </c>
      <c r="P71" s="18" t="s">
        <v>93</v>
      </c>
      <c r="Q71" s="18" t="s">
        <v>94</v>
      </c>
      <c r="R71" s="23"/>
      <c r="S71" s="17"/>
    </row>
    <row r="72" spans="1:19" s="10" customFormat="1" ht="16.5" customHeight="1">
      <c r="A72" s="182"/>
      <c r="B72" s="11"/>
      <c r="C72" s="11"/>
      <c r="D72" s="12" t="s">
        <v>102</v>
      </c>
      <c r="E72" s="13"/>
      <c r="F72" s="13"/>
      <c r="G72" s="13"/>
      <c r="H72" s="13">
        <v>1</v>
      </c>
      <c r="I72" s="21"/>
      <c r="J72" s="28"/>
      <c r="K72" s="19" t="str">
        <f t="shared" si="53"/>
        <v>-</v>
      </c>
      <c r="L72" s="29" t="str">
        <f t="shared" si="54"/>
        <v>-</v>
      </c>
      <c r="M72" s="22"/>
      <c r="N72" s="20" t="str">
        <f t="shared" si="55"/>
        <v>-</v>
      </c>
      <c r="O72" s="18"/>
      <c r="P72" s="18"/>
      <c r="Q72" s="18"/>
      <c r="R72" s="23"/>
      <c r="S72" s="17"/>
    </row>
    <row r="73" spans="1:19" s="10" customFormat="1" ht="16.5" customHeight="1">
      <c r="A73" s="183"/>
      <c r="B73" s="11"/>
      <c r="C73" s="11"/>
      <c r="D73" s="12" t="s">
        <v>103</v>
      </c>
      <c r="E73" s="13"/>
      <c r="F73" s="13"/>
      <c r="G73" s="13"/>
      <c r="H73" s="13">
        <v>1</v>
      </c>
      <c r="I73" s="21"/>
      <c r="J73" s="28"/>
      <c r="K73" s="19" t="str">
        <f t="shared" si="53"/>
        <v>-</v>
      </c>
      <c r="L73" s="29" t="str">
        <f t="shared" si="54"/>
        <v>-</v>
      </c>
      <c r="M73" s="22"/>
      <c r="N73" s="20" t="str">
        <f t="shared" si="55"/>
        <v>-</v>
      </c>
      <c r="O73" s="18"/>
      <c r="P73" s="18"/>
      <c r="Q73" s="18"/>
      <c r="R73" s="23"/>
      <c r="S73" s="17"/>
    </row>
    <row r="74" spans="1:19" s="10" customFormat="1" ht="29.25" customHeight="1">
      <c r="A74" s="41">
        <v>2</v>
      </c>
      <c r="B74" s="11"/>
      <c r="C74" s="11"/>
      <c r="D74" s="12" t="s">
        <v>48</v>
      </c>
      <c r="E74" s="13">
        <v>1000</v>
      </c>
      <c r="F74" s="13">
        <v>350</v>
      </c>
      <c r="G74" s="13">
        <v>650</v>
      </c>
      <c r="H74" s="13">
        <v>1</v>
      </c>
      <c r="I74" s="21"/>
      <c r="J74" s="28"/>
      <c r="K74" s="19" t="str">
        <f t="shared" si="53"/>
        <v>-</v>
      </c>
      <c r="L74" s="29" t="str">
        <f t="shared" si="54"/>
        <v>-</v>
      </c>
      <c r="M74" s="22"/>
      <c r="N74" s="20" t="str">
        <f t="shared" si="55"/>
        <v>-</v>
      </c>
      <c r="O74" s="18"/>
      <c r="P74" s="18"/>
      <c r="Q74" s="18"/>
      <c r="R74" s="23"/>
      <c r="S74" s="17"/>
    </row>
    <row r="75" spans="1:19" s="10" customFormat="1" ht="16.5" customHeight="1">
      <c r="A75" s="40">
        <v>3</v>
      </c>
      <c r="B75" s="11"/>
      <c r="C75" s="11"/>
      <c r="D75" s="12" t="s">
        <v>49</v>
      </c>
      <c r="E75" s="13"/>
      <c r="F75" s="13"/>
      <c r="G75" s="13"/>
      <c r="H75" s="13">
        <v>1</v>
      </c>
      <c r="I75" s="21"/>
      <c r="J75" s="28"/>
      <c r="K75" s="19" t="str">
        <f t="shared" si="53"/>
        <v>-</v>
      </c>
      <c r="L75" s="29" t="str">
        <f t="shared" si="54"/>
        <v>-</v>
      </c>
      <c r="M75" s="22"/>
      <c r="N75" s="20" t="str">
        <f t="shared" si="55"/>
        <v>-</v>
      </c>
      <c r="O75" s="18"/>
      <c r="P75" s="18"/>
      <c r="Q75" s="18"/>
      <c r="R75" s="23"/>
      <c r="S75" s="17"/>
    </row>
    <row r="76" spans="1:19" s="10" customFormat="1" ht="27.75" customHeight="1" thickBot="1">
      <c r="A76" s="40">
        <v>4</v>
      </c>
      <c r="B76" s="11"/>
      <c r="C76" s="11"/>
      <c r="D76" s="12" t="s">
        <v>48</v>
      </c>
      <c r="E76" s="13">
        <v>1000</v>
      </c>
      <c r="F76" s="13">
        <v>350</v>
      </c>
      <c r="G76" s="13">
        <v>650</v>
      </c>
      <c r="H76" s="13">
        <v>1</v>
      </c>
      <c r="I76" s="21"/>
      <c r="J76" s="28"/>
      <c r="K76" s="19" t="str">
        <f t="shared" si="53"/>
        <v>-</v>
      </c>
      <c r="L76" s="29" t="str">
        <f t="shared" si="54"/>
        <v>-</v>
      </c>
      <c r="M76" s="22"/>
      <c r="N76" s="20" t="str">
        <f t="shared" si="55"/>
        <v>-</v>
      </c>
      <c r="O76" s="18"/>
      <c r="P76" s="18"/>
      <c r="Q76" s="18"/>
      <c r="R76" s="23"/>
      <c r="S76" s="17"/>
    </row>
    <row r="77" spans="1:19" s="10" customFormat="1" ht="16.5" customHeight="1" thickBot="1">
      <c r="A77" s="184" t="s">
        <v>35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6"/>
    </row>
    <row r="78" spans="1:19" s="10" customFormat="1" ht="35.25" customHeight="1">
      <c r="A78" s="42">
        <v>1</v>
      </c>
      <c r="B78" s="11"/>
      <c r="C78" s="11"/>
      <c r="D78" s="12" t="s">
        <v>130</v>
      </c>
      <c r="E78" s="13">
        <v>1850</v>
      </c>
      <c r="F78" s="13">
        <v>700</v>
      </c>
      <c r="G78" s="13">
        <v>850</v>
      </c>
      <c r="H78" s="13">
        <v>1</v>
      </c>
      <c r="I78" s="21"/>
      <c r="J78" s="28"/>
      <c r="K78" s="19" t="str">
        <f aca="true" t="shared" si="56" ref="K78:K79">IF((H78*I78)&lt;&gt;0,H78*I78,"-")</f>
        <v>-</v>
      </c>
      <c r="L78" s="29" t="str">
        <f aca="true" t="shared" si="57" ref="L78:L79">IF((H78*J78)&lt;&gt;0,H78*J78,"-")</f>
        <v>-</v>
      </c>
      <c r="M78" s="22"/>
      <c r="N78" s="20" t="str">
        <f aca="true" t="shared" si="58" ref="N78:N79">IF((H78*M78)&lt;&gt;0,H78*M78,"-")</f>
        <v>-</v>
      </c>
      <c r="O78" s="18"/>
      <c r="P78" s="18"/>
      <c r="Q78" s="18"/>
      <c r="R78" s="23"/>
      <c r="S78" s="17"/>
    </row>
    <row r="79" spans="1:19" s="10" customFormat="1" ht="16.5" customHeight="1" thickBot="1">
      <c r="A79" s="43">
        <v>2</v>
      </c>
      <c r="B79" s="11"/>
      <c r="C79" s="11"/>
      <c r="D79" s="12" t="s">
        <v>57</v>
      </c>
      <c r="E79" s="13">
        <v>1850</v>
      </c>
      <c r="F79" s="13">
        <v>350</v>
      </c>
      <c r="G79" s="13">
        <v>300</v>
      </c>
      <c r="H79" s="13">
        <v>1</v>
      </c>
      <c r="I79" s="21"/>
      <c r="J79" s="28"/>
      <c r="K79" s="19" t="str">
        <f t="shared" si="56"/>
        <v>-</v>
      </c>
      <c r="L79" s="29" t="str">
        <f t="shared" si="57"/>
        <v>-</v>
      </c>
      <c r="M79" s="22"/>
      <c r="N79" s="20" t="str">
        <f t="shared" si="58"/>
        <v>-</v>
      </c>
      <c r="O79" s="18"/>
      <c r="P79" s="18"/>
      <c r="Q79" s="18"/>
      <c r="R79" s="23"/>
      <c r="S79" s="17"/>
    </row>
    <row r="80" spans="1:19" s="10" customFormat="1" ht="16.5" customHeight="1" thickBot="1">
      <c r="A80" s="184" t="s">
        <v>36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6"/>
    </row>
    <row r="81" spans="1:19" s="10" customFormat="1" ht="24">
      <c r="A81" s="44">
        <v>1</v>
      </c>
      <c r="B81" s="11"/>
      <c r="C81" s="11"/>
      <c r="D81" s="12" t="s">
        <v>118</v>
      </c>
      <c r="E81" s="13">
        <v>1000</v>
      </c>
      <c r="F81" s="13">
        <v>900</v>
      </c>
      <c r="G81" s="13">
        <v>850</v>
      </c>
      <c r="H81" s="13">
        <v>1</v>
      </c>
      <c r="I81" s="21"/>
      <c r="J81" s="28"/>
      <c r="K81" s="19" t="str">
        <f aca="true" t="shared" si="59" ref="K81:K84">IF((H81*I81)&lt;&gt;0,H81*I81,"-")</f>
        <v>-</v>
      </c>
      <c r="L81" s="29" t="str">
        <f aca="true" t="shared" si="60" ref="L81:L84">IF((H81*J81)&lt;&gt;0,H81*J81,"-")</f>
        <v>-</v>
      </c>
      <c r="M81" s="22"/>
      <c r="N81" s="20" t="str">
        <f aca="true" t="shared" si="61" ref="N81:N84">IF((H81*M81)&lt;&gt;0,H81*M81,"-")</f>
        <v>-</v>
      </c>
      <c r="O81" s="18"/>
      <c r="P81" s="18"/>
      <c r="Q81" s="18"/>
      <c r="R81" s="23"/>
      <c r="S81" s="17"/>
    </row>
    <row r="82" spans="1:19" s="10" customFormat="1" ht="16.5" customHeight="1">
      <c r="A82" s="45">
        <v>2</v>
      </c>
      <c r="B82" s="11"/>
      <c r="C82" s="11"/>
      <c r="D82" s="12" t="s">
        <v>59</v>
      </c>
      <c r="E82" s="13">
        <v>840</v>
      </c>
      <c r="F82" s="13">
        <v>900</v>
      </c>
      <c r="G82" s="13">
        <v>860</v>
      </c>
      <c r="H82" s="13">
        <v>1</v>
      </c>
      <c r="I82" s="21"/>
      <c r="J82" s="28" t="s">
        <v>79</v>
      </c>
      <c r="K82" s="19" t="str">
        <f t="shared" si="59"/>
        <v>-</v>
      </c>
      <c r="L82" s="29">
        <f t="shared" si="60"/>
        <v>20</v>
      </c>
      <c r="M82" s="22"/>
      <c r="N82" s="20" t="str">
        <f t="shared" si="61"/>
        <v>-</v>
      </c>
      <c r="O82" s="18"/>
      <c r="P82" s="18"/>
      <c r="Q82" s="18"/>
      <c r="R82" s="23"/>
      <c r="S82" s="17"/>
    </row>
    <row r="83" spans="1:19" s="10" customFormat="1" ht="30" customHeight="1">
      <c r="A83" s="44">
        <v>3</v>
      </c>
      <c r="B83" s="11"/>
      <c r="C83" s="11"/>
      <c r="D83" s="12" t="s">
        <v>47</v>
      </c>
      <c r="E83" s="13">
        <v>1600</v>
      </c>
      <c r="F83" s="13">
        <v>300</v>
      </c>
      <c r="G83" s="13"/>
      <c r="H83" s="13">
        <v>1</v>
      </c>
      <c r="I83" s="21"/>
      <c r="J83" s="28"/>
      <c r="K83" s="19" t="str">
        <f t="shared" si="59"/>
        <v>-</v>
      </c>
      <c r="L83" s="29" t="str">
        <f t="shared" si="60"/>
        <v>-</v>
      </c>
      <c r="M83" s="22"/>
      <c r="N83" s="20" t="str">
        <f t="shared" si="61"/>
        <v>-</v>
      </c>
      <c r="O83" s="18"/>
      <c r="P83" s="18"/>
      <c r="Q83" s="18" t="s">
        <v>97</v>
      </c>
      <c r="R83" s="23"/>
      <c r="S83" s="17" t="s">
        <v>96</v>
      </c>
    </row>
    <row r="84" spans="1:19" s="10" customFormat="1" ht="16.5" customHeight="1">
      <c r="A84" s="143">
        <v>4</v>
      </c>
      <c r="B84" s="122"/>
      <c r="C84" s="122"/>
      <c r="D84" s="123" t="s">
        <v>60</v>
      </c>
      <c r="E84" s="124"/>
      <c r="F84" s="124"/>
      <c r="G84" s="124"/>
      <c r="H84" s="124">
        <v>1</v>
      </c>
      <c r="I84" s="125"/>
      <c r="J84" s="126" t="s">
        <v>80</v>
      </c>
      <c r="K84" s="135" t="str">
        <f t="shared" si="59"/>
        <v>-</v>
      </c>
      <c r="L84" s="136">
        <f t="shared" si="60"/>
        <v>22</v>
      </c>
      <c r="M84" s="137"/>
      <c r="N84" s="138" t="str">
        <f t="shared" si="61"/>
        <v>-</v>
      </c>
      <c r="O84" s="131"/>
      <c r="P84" s="131"/>
      <c r="Q84" s="131"/>
      <c r="R84" s="132"/>
      <c r="S84" s="139" t="s">
        <v>41</v>
      </c>
    </row>
    <row r="85" spans="1:19" s="10" customFormat="1" ht="16.5" customHeight="1">
      <c r="A85" s="143">
        <v>5</v>
      </c>
      <c r="B85" s="122"/>
      <c r="C85" s="122"/>
      <c r="D85" s="123" t="s">
        <v>60</v>
      </c>
      <c r="E85" s="124"/>
      <c r="F85" s="124"/>
      <c r="G85" s="124"/>
      <c r="H85" s="124">
        <v>1</v>
      </c>
      <c r="I85" s="125"/>
      <c r="J85" s="126" t="s">
        <v>80</v>
      </c>
      <c r="K85" s="135" t="str">
        <f aca="true" t="shared" si="62" ref="K85:K94">IF((H85*I85)&lt;&gt;0,H85*I85,"-")</f>
        <v>-</v>
      </c>
      <c r="L85" s="136">
        <f aca="true" t="shared" si="63" ref="L85:L94">IF((H85*J85)&lt;&gt;0,H85*J85,"-")</f>
        <v>22</v>
      </c>
      <c r="M85" s="137"/>
      <c r="N85" s="138" t="str">
        <f aca="true" t="shared" si="64" ref="N85:N94">IF((H85*M85)&lt;&gt;0,H85*M85,"-")</f>
        <v>-</v>
      </c>
      <c r="O85" s="131"/>
      <c r="P85" s="131"/>
      <c r="Q85" s="131"/>
      <c r="R85" s="132"/>
      <c r="S85" s="139" t="s">
        <v>41</v>
      </c>
    </row>
    <row r="86" spans="1:19" s="10" customFormat="1" ht="35.25" customHeight="1">
      <c r="A86" s="44">
        <v>6</v>
      </c>
      <c r="B86" s="11"/>
      <c r="C86" s="11"/>
      <c r="D86" s="12" t="s">
        <v>119</v>
      </c>
      <c r="E86" s="13">
        <v>2700</v>
      </c>
      <c r="F86" s="13">
        <v>2100</v>
      </c>
      <c r="G86" s="13">
        <v>400</v>
      </c>
      <c r="H86" s="13">
        <v>1</v>
      </c>
      <c r="I86" s="21" t="s">
        <v>81</v>
      </c>
      <c r="J86" s="28"/>
      <c r="K86" s="19">
        <f t="shared" si="62"/>
        <v>0.1</v>
      </c>
      <c r="L86" s="29" t="str">
        <f t="shared" si="63"/>
        <v>-</v>
      </c>
      <c r="M86" s="22"/>
      <c r="N86" s="20" t="str">
        <f t="shared" si="64"/>
        <v>-</v>
      </c>
      <c r="O86" s="18"/>
      <c r="P86" s="18"/>
      <c r="Q86" s="18"/>
      <c r="R86" s="23"/>
      <c r="S86" s="17"/>
    </row>
    <row r="87" spans="1:19" s="10" customFormat="1" ht="30.75" customHeight="1">
      <c r="A87" s="44">
        <v>7</v>
      </c>
      <c r="B87" s="11"/>
      <c r="C87" s="11"/>
      <c r="D87" s="12" t="s">
        <v>120</v>
      </c>
      <c r="E87" s="13">
        <v>2100</v>
      </c>
      <c r="F87" s="13">
        <v>1500</v>
      </c>
      <c r="G87" s="13">
        <v>400</v>
      </c>
      <c r="H87" s="13">
        <v>1</v>
      </c>
      <c r="I87" s="21" t="s">
        <v>81</v>
      </c>
      <c r="J87" s="28"/>
      <c r="K87" s="19">
        <f t="shared" si="62"/>
        <v>0.1</v>
      </c>
      <c r="L87" s="29" t="str">
        <f t="shared" si="63"/>
        <v>-</v>
      </c>
      <c r="M87" s="22"/>
      <c r="N87" s="20" t="str">
        <f t="shared" si="64"/>
        <v>-</v>
      </c>
      <c r="O87" s="18"/>
      <c r="P87" s="18"/>
      <c r="Q87" s="18"/>
      <c r="R87" s="23"/>
      <c r="S87" s="17"/>
    </row>
    <row r="88" spans="1:19" s="10" customFormat="1" ht="25.5" customHeight="1">
      <c r="A88" s="44">
        <v>8</v>
      </c>
      <c r="B88" s="11"/>
      <c r="C88" s="11"/>
      <c r="D88" s="12" t="s">
        <v>121</v>
      </c>
      <c r="E88" s="13">
        <v>1363</v>
      </c>
      <c r="F88" s="13">
        <v>980</v>
      </c>
      <c r="G88" s="13">
        <v>1150</v>
      </c>
      <c r="H88" s="13">
        <v>1</v>
      </c>
      <c r="I88" s="21"/>
      <c r="J88" s="28" t="s">
        <v>82</v>
      </c>
      <c r="K88" s="19" t="str">
        <f t="shared" si="62"/>
        <v>-</v>
      </c>
      <c r="L88" s="29">
        <f t="shared" si="63"/>
        <v>21</v>
      </c>
      <c r="M88" s="22"/>
      <c r="N88" s="20" t="str">
        <f t="shared" si="64"/>
        <v>-</v>
      </c>
      <c r="O88" s="18" t="s">
        <v>112</v>
      </c>
      <c r="P88" s="18"/>
      <c r="Q88" s="18" t="s">
        <v>122</v>
      </c>
      <c r="R88" s="160" t="s">
        <v>123</v>
      </c>
      <c r="S88" s="17"/>
    </row>
    <row r="89" spans="1:19" s="10" customFormat="1" ht="24" customHeight="1">
      <c r="A89" s="44">
        <v>9</v>
      </c>
      <c r="B89" s="11"/>
      <c r="C89" s="11"/>
      <c r="D89" s="12" t="s">
        <v>47</v>
      </c>
      <c r="E89" s="13">
        <v>500</v>
      </c>
      <c r="F89" s="13">
        <v>1300</v>
      </c>
      <c r="G89" s="13"/>
      <c r="H89" s="13">
        <v>1</v>
      </c>
      <c r="I89" s="21"/>
      <c r="J89" s="28"/>
      <c r="K89" s="19" t="str">
        <f t="shared" si="62"/>
        <v>-</v>
      </c>
      <c r="L89" s="29" t="str">
        <f t="shared" si="63"/>
        <v>-</v>
      </c>
      <c r="M89" s="22"/>
      <c r="N89" s="20" t="str">
        <f t="shared" si="64"/>
        <v>-</v>
      </c>
      <c r="O89" s="18"/>
      <c r="P89" s="18"/>
      <c r="Q89" s="18"/>
      <c r="R89" s="23"/>
      <c r="S89" s="17" t="s">
        <v>96</v>
      </c>
    </row>
    <row r="90" spans="1:19" s="10" customFormat="1" ht="16.5" customHeight="1">
      <c r="A90" s="44">
        <v>10</v>
      </c>
      <c r="B90" s="11"/>
      <c r="C90" s="11"/>
      <c r="D90" s="12" t="s">
        <v>55</v>
      </c>
      <c r="E90" s="13">
        <v>200</v>
      </c>
      <c r="F90" s="13">
        <v>380</v>
      </c>
      <c r="G90" s="13">
        <v>520</v>
      </c>
      <c r="H90" s="13">
        <v>1</v>
      </c>
      <c r="I90" s="21" t="s">
        <v>113</v>
      </c>
      <c r="J90" s="28"/>
      <c r="K90" s="19">
        <f t="shared" si="62"/>
        <v>0.001</v>
      </c>
      <c r="L90" s="29" t="str">
        <f t="shared" si="63"/>
        <v>-</v>
      </c>
      <c r="M90" s="22"/>
      <c r="N90" s="20" t="str">
        <f t="shared" si="64"/>
        <v>-</v>
      </c>
      <c r="O90" s="18" t="s">
        <v>112</v>
      </c>
      <c r="P90" s="18"/>
      <c r="Q90" s="18" t="s">
        <v>105</v>
      </c>
      <c r="R90" s="23"/>
      <c r="S90" s="17"/>
    </row>
    <row r="91" spans="1:19" s="10" customFormat="1" ht="16.5" customHeight="1">
      <c r="A91" s="44">
        <v>11</v>
      </c>
      <c r="B91" s="11"/>
      <c r="C91" s="11"/>
      <c r="D91" s="12" t="s">
        <v>125</v>
      </c>
      <c r="E91" s="13">
        <v>1100</v>
      </c>
      <c r="F91" s="13">
        <v>890</v>
      </c>
      <c r="G91" s="13">
        <v>1100</v>
      </c>
      <c r="H91" s="13">
        <v>1</v>
      </c>
      <c r="I91" s="21"/>
      <c r="J91" s="28" t="s">
        <v>83</v>
      </c>
      <c r="K91" s="19" t="str">
        <f t="shared" si="62"/>
        <v>-</v>
      </c>
      <c r="L91" s="29">
        <f t="shared" si="63"/>
        <v>27.5</v>
      </c>
      <c r="M91" s="22"/>
      <c r="N91" s="20" t="str">
        <f t="shared" si="64"/>
        <v>-</v>
      </c>
      <c r="O91" s="18" t="s">
        <v>112</v>
      </c>
      <c r="P91" s="18"/>
      <c r="Q91" s="18" t="s">
        <v>94</v>
      </c>
      <c r="R91" s="23"/>
      <c r="S91" s="17"/>
    </row>
    <row r="92" spans="1:19" s="10" customFormat="1" ht="16.5" customHeight="1">
      <c r="A92" s="44">
        <v>12</v>
      </c>
      <c r="B92" s="11" t="s">
        <v>124</v>
      </c>
      <c r="C92" s="11" t="s">
        <v>126</v>
      </c>
      <c r="D92" s="12" t="s">
        <v>127</v>
      </c>
      <c r="E92" s="13">
        <v>1100</v>
      </c>
      <c r="F92" s="13">
        <v>890</v>
      </c>
      <c r="G92" s="13">
        <v>1100</v>
      </c>
      <c r="H92" s="13">
        <v>1</v>
      </c>
      <c r="I92" s="21"/>
      <c r="J92" s="28" t="s">
        <v>83</v>
      </c>
      <c r="K92" s="19" t="str">
        <f aca="true" t="shared" si="65" ref="K92">IF((H92*I92)&lt;&gt;0,H92*I92,"-")</f>
        <v>-</v>
      </c>
      <c r="L92" s="29">
        <f aca="true" t="shared" si="66" ref="L92">IF((H92*J92)&lt;&gt;0,H92*J92,"-")</f>
        <v>27.5</v>
      </c>
      <c r="M92" s="22"/>
      <c r="N92" s="20" t="str">
        <f aca="true" t="shared" si="67" ref="N92">IF((H92*M92)&lt;&gt;0,H92*M92,"-")</f>
        <v>-</v>
      </c>
      <c r="O92" s="18" t="s">
        <v>112</v>
      </c>
      <c r="P92" s="18"/>
      <c r="Q92" s="18" t="s">
        <v>94</v>
      </c>
      <c r="R92" s="23"/>
      <c r="S92" s="17"/>
    </row>
    <row r="93" spans="1:19" s="10" customFormat="1" ht="16.5" customHeight="1">
      <c r="A93" s="44">
        <v>13</v>
      </c>
      <c r="B93" s="11"/>
      <c r="C93" s="11"/>
      <c r="D93" s="12" t="s">
        <v>47</v>
      </c>
      <c r="E93" s="13">
        <v>2250</v>
      </c>
      <c r="F93" s="13">
        <v>300</v>
      </c>
      <c r="G93" s="13"/>
      <c r="H93" s="13">
        <v>1</v>
      </c>
      <c r="I93" s="21"/>
      <c r="J93" s="28"/>
      <c r="K93" s="19" t="str">
        <f t="shared" si="62"/>
        <v>-</v>
      </c>
      <c r="L93" s="29" t="str">
        <f t="shared" si="63"/>
        <v>-</v>
      </c>
      <c r="M93" s="22"/>
      <c r="N93" s="20" t="str">
        <f t="shared" si="64"/>
        <v>-</v>
      </c>
      <c r="O93" s="18"/>
      <c r="P93" s="18"/>
      <c r="Q93" s="18" t="s">
        <v>97</v>
      </c>
      <c r="R93" s="23"/>
      <c r="S93" s="17" t="s">
        <v>96</v>
      </c>
    </row>
    <row r="94" spans="1:19" s="10" customFormat="1" ht="23.25" customHeight="1" thickBot="1">
      <c r="A94" s="44">
        <v>14</v>
      </c>
      <c r="B94" s="11"/>
      <c r="C94" s="11"/>
      <c r="D94" s="12" t="s">
        <v>128</v>
      </c>
      <c r="E94" s="13">
        <v>1190</v>
      </c>
      <c r="F94" s="13">
        <v>750</v>
      </c>
      <c r="G94" s="13">
        <v>850</v>
      </c>
      <c r="H94" s="13">
        <v>1</v>
      </c>
      <c r="I94" s="21"/>
      <c r="J94" s="28"/>
      <c r="K94" s="19" t="str">
        <f t="shared" si="62"/>
        <v>-</v>
      </c>
      <c r="L94" s="29" t="str">
        <f t="shared" si="63"/>
        <v>-</v>
      </c>
      <c r="M94" s="22"/>
      <c r="N94" s="20" t="str">
        <f t="shared" si="64"/>
        <v>-</v>
      </c>
      <c r="O94" s="18"/>
      <c r="P94" s="18"/>
      <c r="Q94" s="18"/>
      <c r="R94" s="23"/>
      <c r="S94" s="17"/>
    </row>
    <row r="95" spans="1:19" s="10" customFormat="1" ht="16.5" customHeight="1" thickBot="1">
      <c r="A95" s="184" t="s">
        <v>37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6"/>
    </row>
    <row r="96" spans="1:19" s="10" customFormat="1" ht="16.5" customHeight="1">
      <c r="A96" s="144">
        <v>1</v>
      </c>
      <c r="B96" s="122"/>
      <c r="C96" s="122"/>
      <c r="D96" s="123" t="s">
        <v>61</v>
      </c>
      <c r="E96" s="124"/>
      <c r="F96" s="124"/>
      <c r="G96" s="124"/>
      <c r="H96" s="124">
        <v>1</v>
      </c>
      <c r="I96" s="125"/>
      <c r="J96" s="126" t="s">
        <v>84</v>
      </c>
      <c r="K96" s="135" t="str">
        <f aca="true" t="shared" si="68" ref="K96:K99">IF((H96*I96)&lt;&gt;0,H96*I96,"-")</f>
        <v>-</v>
      </c>
      <c r="L96" s="136">
        <f aca="true" t="shared" si="69" ref="L96:L99">IF((H96*J96)&lt;&gt;0,H96*J96,"-")</f>
        <v>3</v>
      </c>
      <c r="M96" s="137"/>
      <c r="N96" s="138" t="str">
        <f aca="true" t="shared" si="70" ref="N96:N99">IF((H96*M96)&lt;&gt;0,H96*M96,"-")</f>
        <v>-</v>
      </c>
      <c r="O96" s="131"/>
      <c r="P96" s="131"/>
      <c r="Q96" s="131"/>
      <c r="R96" s="132"/>
      <c r="S96" s="139" t="s">
        <v>41</v>
      </c>
    </row>
    <row r="97" spans="1:19" s="10" customFormat="1" ht="16.5" customHeight="1">
      <c r="A97" s="47">
        <v>2</v>
      </c>
      <c r="B97" s="11"/>
      <c r="C97" s="11"/>
      <c r="D97" s="12" t="s">
        <v>129</v>
      </c>
      <c r="E97" s="13">
        <v>710</v>
      </c>
      <c r="F97" s="13">
        <v>700</v>
      </c>
      <c r="G97" s="13">
        <v>850</v>
      </c>
      <c r="H97" s="13">
        <v>1</v>
      </c>
      <c r="I97" s="21"/>
      <c r="J97" s="28"/>
      <c r="K97" s="19" t="str">
        <f t="shared" si="68"/>
        <v>-</v>
      </c>
      <c r="L97" s="29" t="str">
        <f t="shared" si="69"/>
        <v>-</v>
      </c>
      <c r="M97" s="22"/>
      <c r="N97" s="20" t="str">
        <f t="shared" si="70"/>
        <v>-</v>
      </c>
      <c r="O97" s="18"/>
      <c r="P97" s="18"/>
      <c r="Q97" s="18"/>
      <c r="R97" s="23"/>
      <c r="S97" s="17"/>
    </row>
    <row r="98" spans="1:19" s="10" customFormat="1" ht="24">
      <c r="A98" s="46">
        <v>3</v>
      </c>
      <c r="B98" s="11"/>
      <c r="C98" s="11"/>
      <c r="D98" s="12" t="s">
        <v>131</v>
      </c>
      <c r="E98" s="13">
        <v>2000</v>
      </c>
      <c r="F98" s="13">
        <v>700</v>
      </c>
      <c r="G98" s="13">
        <v>850</v>
      </c>
      <c r="H98" s="13">
        <v>1</v>
      </c>
      <c r="I98" s="21"/>
      <c r="J98" s="28"/>
      <c r="K98" s="19" t="str">
        <f t="shared" si="68"/>
        <v>-</v>
      </c>
      <c r="L98" s="29" t="str">
        <f t="shared" si="69"/>
        <v>-</v>
      </c>
      <c r="M98" s="22"/>
      <c r="N98" s="20" t="str">
        <f t="shared" si="70"/>
        <v>-</v>
      </c>
      <c r="O98" s="18"/>
      <c r="P98" s="18"/>
      <c r="Q98" s="18"/>
      <c r="R98" s="23"/>
      <c r="S98" s="17"/>
    </row>
    <row r="99" spans="1:19" s="10" customFormat="1" ht="24" customHeight="1" thickBot="1">
      <c r="A99" s="46">
        <v>4</v>
      </c>
      <c r="B99" s="11"/>
      <c r="C99" s="11"/>
      <c r="D99" s="12" t="s">
        <v>48</v>
      </c>
      <c r="E99" s="13">
        <v>1050</v>
      </c>
      <c r="F99" s="13">
        <v>350</v>
      </c>
      <c r="G99" s="13">
        <v>650</v>
      </c>
      <c r="H99" s="13">
        <v>1</v>
      </c>
      <c r="I99" s="21"/>
      <c r="J99" s="28"/>
      <c r="K99" s="19" t="str">
        <f t="shared" si="68"/>
        <v>-</v>
      </c>
      <c r="L99" s="29" t="str">
        <f t="shared" si="69"/>
        <v>-</v>
      </c>
      <c r="M99" s="22"/>
      <c r="N99" s="20" t="str">
        <f t="shared" si="70"/>
        <v>-</v>
      </c>
      <c r="O99" s="18"/>
      <c r="P99" s="18"/>
      <c r="Q99" s="18"/>
      <c r="R99" s="23"/>
      <c r="S99" s="17"/>
    </row>
    <row r="100" spans="1:19" s="10" customFormat="1" ht="16.5" customHeight="1" thickBot="1">
      <c r="A100" s="222" t="s">
        <v>38</v>
      </c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4"/>
    </row>
    <row r="101" spans="1:19" s="10" customFormat="1" ht="24.75" customHeight="1">
      <c r="A101" s="61">
        <v>1</v>
      </c>
      <c r="B101" s="62"/>
      <c r="C101" s="62"/>
      <c r="D101" s="12" t="s">
        <v>48</v>
      </c>
      <c r="E101" s="63">
        <v>1050</v>
      </c>
      <c r="F101" s="63">
        <v>350</v>
      </c>
      <c r="G101" s="63">
        <v>650</v>
      </c>
      <c r="H101" s="63">
        <v>1</v>
      </c>
      <c r="I101" s="64"/>
      <c r="J101" s="65"/>
      <c r="K101" s="66" t="str">
        <f aca="true" t="shared" si="71" ref="K101">IF((H101*I101)&lt;&gt;0,H101*I101,"-")</f>
        <v>-</v>
      </c>
      <c r="L101" s="67" t="str">
        <f aca="true" t="shared" si="72" ref="L101">IF((H101*J101)&lt;&gt;0,H101*J101,"-")</f>
        <v>-</v>
      </c>
      <c r="M101" s="68"/>
      <c r="N101" s="69" t="str">
        <f aca="true" t="shared" si="73" ref="N101">IF((H101*M101)&lt;&gt;0,H101*M101,"-")</f>
        <v>-</v>
      </c>
      <c r="O101" s="70"/>
      <c r="P101" s="70"/>
      <c r="Q101" s="70"/>
      <c r="R101" s="71"/>
      <c r="S101" s="72"/>
    </row>
    <row r="102" spans="1:19" s="10" customFormat="1" ht="16.5" customHeight="1">
      <c r="A102" s="73">
        <v>2</v>
      </c>
      <c r="B102" s="74"/>
      <c r="C102" s="74"/>
      <c r="D102" s="75" t="s">
        <v>49</v>
      </c>
      <c r="E102" s="76"/>
      <c r="F102" s="76"/>
      <c r="G102" s="76"/>
      <c r="H102" s="76">
        <v>1</v>
      </c>
      <c r="I102" s="77"/>
      <c r="J102" s="78"/>
      <c r="K102" s="79" t="str">
        <f aca="true" t="shared" si="74" ref="K102:K105">IF((H102*I102)&lt;&gt;0,H102*I102,"-")</f>
        <v>-</v>
      </c>
      <c r="L102" s="80" t="str">
        <f aca="true" t="shared" si="75" ref="L102:L105">IF((H102*J102)&lt;&gt;0,H102*J102,"-")</f>
        <v>-</v>
      </c>
      <c r="M102" s="81"/>
      <c r="N102" s="82" t="str">
        <f aca="true" t="shared" si="76" ref="N102:N105">IF((H102*M102)&lt;&gt;0,H102*M102,"-")</f>
        <v>-</v>
      </c>
      <c r="O102" s="83"/>
      <c r="P102" s="83"/>
      <c r="Q102" s="83"/>
      <c r="R102" s="84"/>
      <c r="S102" s="60"/>
    </row>
    <row r="103" spans="1:19" s="10" customFormat="1" ht="60">
      <c r="A103" s="225">
        <v>3</v>
      </c>
      <c r="B103" s="74"/>
      <c r="C103" s="74"/>
      <c r="D103" s="12" t="s">
        <v>132</v>
      </c>
      <c r="E103" s="13">
        <v>2000</v>
      </c>
      <c r="F103" s="13">
        <v>700</v>
      </c>
      <c r="G103" s="13">
        <v>850</v>
      </c>
      <c r="H103" s="13">
        <v>1</v>
      </c>
      <c r="I103" s="21"/>
      <c r="J103" s="28"/>
      <c r="K103" s="19" t="str">
        <f t="shared" si="74"/>
        <v>-</v>
      </c>
      <c r="L103" s="29" t="str">
        <f t="shared" si="75"/>
        <v>-</v>
      </c>
      <c r="M103" s="22"/>
      <c r="N103" s="20" t="str">
        <f t="shared" si="76"/>
        <v>-</v>
      </c>
      <c r="O103" s="18" t="s">
        <v>93</v>
      </c>
      <c r="P103" s="18" t="s">
        <v>93</v>
      </c>
      <c r="Q103" s="18" t="s">
        <v>94</v>
      </c>
      <c r="R103" s="84"/>
      <c r="S103" s="60"/>
    </row>
    <row r="104" spans="1:19" s="10" customFormat="1" ht="16.5" customHeight="1">
      <c r="A104" s="226"/>
      <c r="B104" s="74"/>
      <c r="C104" s="74"/>
      <c r="D104" s="12" t="s">
        <v>102</v>
      </c>
      <c r="E104" s="13"/>
      <c r="F104" s="13"/>
      <c r="G104" s="13"/>
      <c r="H104" s="13">
        <v>1</v>
      </c>
      <c r="I104" s="21"/>
      <c r="J104" s="28"/>
      <c r="K104" s="19" t="str">
        <f t="shared" si="74"/>
        <v>-</v>
      </c>
      <c r="L104" s="29" t="str">
        <f t="shared" si="75"/>
        <v>-</v>
      </c>
      <c r="M104" s="22"/>
      <c r="N104" s="20" t="str">
        <f t="shared" si="76"/>
        <v>-</v>
      </c>
      <c r="O104" s="18"/>
      <c r="P104" s="18"/>
      <c r="Q104" s="18"/>
      <c r="R104" s="84"/>
      <c r="S104" s="60"/>
    </row>
    <row r="105" spans="1:19" s="10" customFormat="1" ht="16.5" customHeight="1">
      <c r="A105" s="227"/>
      <c r="B105" s="74"/>
      <c r="C105" s="74"/>
      <c r="D105" s="12" t="s">
        <v>103</v>
      </c>
      <c r="E105" s="13"/>
      <c r="F105" s="13"/>
      <c r="G105" s="13"/>
      <c r="H105" s="13">
        <v>1</v>
      </c>
      <c r="I105" s="21"/>
      <c r="J105" s="28"/>
      <c r="K105" s="19" t="str">
        <f t="shared" si="74"/>
        <v>-</v>
      </c>
      <c r="L105" s="29" t="str">
        <f t="shared" si="75"/>
        <v>-</v>
      </c>
      <c r="M105" s="22"/>
      <c r="N105" s="20" t="str">
        <f t="shared" si="76"/>
        <v>-</v>
      </c>
      <c r="O105" s="18"/>
      <c r="P105" s="18"/>
      <c r="Q105" s="18"/>
      <c r="R105" s="84"/>
      <c r="S105" s="60"/>
    </row>
    <row r="106" spans="1:19" s="10" customFormat="1" ht="16.5" customHeight="1">
      <c r="A106" s="73">
        <v>4</v>
      </c>
      <c r="B106" s="74"/>
      <c r="C106" s="74"/>
      <c r="D106" s="12" t="s">
        <v>57</v>
      </c>
      <c r="E106" s="76">
        <v>1200</v>
      </c>
      <c r="F106" s="76">
        <v>350</v>
      </c>
      <c r="G106" s="76">
        <v>300</v>
      </c>
      <c r="H106" s="76">
        <v>1</v>
      </c>
      <c r="I106" s="77"/>
      <c r="J106" s="78"/>
      <c r="K106" s="79" t="str">
        <f aca="true" t="shared" si="77" ref="K106:K107">IF((H106*I106)&lt;&gt;0,H106*I106,"-")</f>
        <v>-</v>
      </c>
      <c r="L106" s="80" t="str">
        <f aca="true" t="shared" si="78" ref="L106:L107">IF((H106*J106)&lt;&gt;0,H106*J106,"-")</f>
        <v>-</v>
      </c>
      <c r="M106" s="81"/>
      <c r="N106" s="82" t="str">
        <f aca="true" t="shared" si="79" ref="N106:N107">IF((H106*M106)&lt;&gt;0,H106*M106,"-")</f>
        <v>-</v>
      </c>
      <c r="O106" s="83"/>
      <c r="P106" s="83"/>
      <c r="Q106" s="83"/>
      <c r="R106" s="84"/>
      <c r="S106" s="60"/>
    </row>
    <row r="107" spans="1:19" s="10" customFormat="1" ht="16.5" customHeight="1" thickBot="1">
      <c r="A107" s="73">
        <v>5</v>
      </c>
      <c r="B107" s="74"/>
      <c r="C107" s="74"/>
      <c r="D107" s="12" t="s">
        <v>95</v>
      </c>
      <c r="E107" s="13">
        <v>500</v>
      </c>
      <c r="F107" s="13">
        <v>600</v>
      </c>
      <c r="G107" s="13">
        <v>900</v>
      </c>
      <c r="H107" s="13">
        <v>1</v>
      </c>
      <c r="I107" s="21"/>
      <c r="J107" s="28"/>
      <c r="K107" s="19" t="str">
        <f t="shared" si="77"/>
        <v>-</v>
      </c>
      <c r="L107" s="29" t="str">
        <f t="shared" si="78"/>
        <v>-</v>
      </c>
      <c r="M107" s="22"/>
      <c r="N107" s="20" t="str">
        <f t="shared" si="79"/>
        <v>-</v>
      </c>
      <c r="O107" s="18" t="s">
        <v>93</v>
      </c>
      <c r="P107" s="18" t="s">
        <v>93</v>
      </c>
      <c r="Q107" s="18" t="s">
        <v>94</v>
      </c>
      <c r="R107" s="84"/>
      <c r="S107" s="60"/>
    </row>
    <row r="108" spans="1:19" s="10" customFormat="1" ht="16.5" customHeight="1" thickBot="1">
      <c r="A108" s="184" t="s">
        <v>39</v>
      </c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6"/>
    </row>
    <row r="109" spans="1:19" s="10" customFormat="1" ht="16.5" customHeight="1">
      <c r="A109" s="86">
        <v>1</v>
      </c>
      <c r="B109" s="11"/>
      <c r="C109" s="11"/>
      <c r="D109" s="12" t="s">
        <v>133</v>
      </c>
      <c r="E109" s="13"/>
      <c r="F109" s="13"/>
      <c r="G109" s="13"/>
      <c r="H109" s="13">
        <v>1</v>
      </c>
      <c r="I109" s="21"/>
      <c r="J109" s="28"/>
      <c r="K109" s="19" t="str">
        <f aca="true" t="shared" si="80" ref="K109:K118">IF((H109*I109)&lt;&gt;0,H109*I109,"-")</f>
        <v>-</v>
      </c>
      <c r="L109" s="29" t="str">
        <f aca="true" t="shared" si="81" ref="L109:L116">IF((H109*J109)&lt;&gt;0,H109*J109,"-")</f>
        <v>-</v>
      </c>
      <c r="M109" s="22"/>
      <c r="N109" s="20" t="str">
        <f aca="true" t="shared" si="82" ref="N109:N118">IF((H109*M109)&lt;&gt;0,H109*M109,"-")</f>
        <v>-</v>
      </c>
      <c r="O109" s="18"/>
      <c r="P109" s="18"/>
      <c r="Q109" s="18"/>
      <c r="R109" s="23"/>
      <c r="S109" s="17"/>
    </row>
    <row r="110" spans="1:19" s="10" customFormat="1" ht="16.5" customHeight="1">
      <c r="A110" s="85">
        <v>2</v>
      </c>
      <c r="B110" s="11"/>
      <c r="C110" s="11"/>
      <c r="D110" s="12" t="s">
        <v>62</v>
      </c>
      <c r="E110" s="13">
        <v>877</v>
      </c>
      <c r="F110" s="13">
        <v>847</v>
      </c>
      <c r="G110" s="13">
        <v>1807</v>
      </c>
      <c r="H110" s="13">
        <v>1</v>
      </c>
      <c r="I110" s="21"/>
      <c r="J110" s="28" t="s">
        <v>134</v>
      </c>
      <c r="K110" s="19" t="str">
        <f t="shared" si="80"/>
        <v>-</v>
      </c>
      <c r="L110" s="29">
        <f t="shared" si="81"/>
        <v>40.4</v>
      </c>
      <c r="M110" s="22"/>
      <c r="N110" s="20" t="str">
        <f t="shared" si="82"/>
        <v>-</v>
      </c>
      <c r="O110" s="18" t="s">
        <v>112</v>
      </c>
      <c r="P110" s="18"/>
      <c r="Q110" s="18" t="s">
        <v>94</v>
      </c>
      <c r="R110" s="160" t="s">
        <v>123</v>
      </c>
      <c r="S110" s="17"/>
    </row>
    <row r="111" spans="1:19" s="10" customFormat="1" ht="16.5" customHeight="1">
      <c r="A111" s="85">
        <v>3</v>
      </c>
      <c r="B111" s="11"/>
      <c r="C111" s="11"/>
      <c r="D111" s="12" t="s">
        <v>62</v>
      </c>
      <c r="E111" s="13">
        <v>877</v>
      </c>
      <c r="F111" s="13">
        <v>847</v>
      </c>
      <c r="G111" s="13">
        <v>1807</v>
      </c>
      <c r="H111" s="13">
        <v>1</v>
      </c>
      <c r="I111" s="21"/>
      <c r="J111" s="28" t="s">
        <v>134</v>
      </c>
      <c r="K111" s="19" t="str">
        <f aca="true" t="shared" si="83" ref="K111">IF((H111*I111)&lt;&gt;0,H111*I111,"-")</f>
        <v>-</v>
      </c>
      <c r="L111" s="29">
        <f aca="true" t="shared" si="84" ref="L111">IF((H111*J111)&lt;&gt;0,H111*J111,"-")</f>
        <v>40.4</v>
      </c>
      <c r="M111" s="22"/>
      <c r="N111" s="20" t="str">
        <f aca="true" t="shared" si="85" ref="N111">IF((H111*M111)&lt;&gt;0,H111*M111,"-")</f>
        <v>-</v>
      </c>
      <c r="O111" s="18" t="s">
        <v>112</v>
      </c>
      <c r="P111" s="18"/>
      <c r="Q111" s="18" t="s">
        <v>94</v>
      </c>
      <c r="R111" s="160" t="s">
        <v>123</v>
      </c>
      <c r="S111" s="17"/>
    </row>
    <row r="112" spans="1:19" s="10" customFormat="1" ht="16.5" customHeight="1">
      <c r="A112" s="85">
        <v>4</v>
      </c>
      <c r="B112" s="11"/>
      <c r="C112" s="11"/>
      <c r="D112" s="12" t="s">
        <v>133</v>
      </c>
      <c r="E112" s="13"/>
      <c r="F112" s="13"/>
      <c r="G112" s="13"/>
      <c r="H112" s="13">
        <v>1</v>
      </c>
      <c r="I112" s="21" t="s">
        <v>81</v>
      </c>
      <c r="J112" s="28"/>
      <c r="K112" s="19">
        <f t="shared" si="80"/>
        <v>0.1</v>
      </c>
      <c r="L112" s="29" t="str">
        <f t="shared" si="81"/>
        <v>-</v>
      </c>
      <c r="M112" s="22"/>
      <c r="N112" s="20" t="str">
        <f t="shared" si="82"/>
        <v>-</v>
      </c>
      <c r="O112" s="18"/>
      <c r="P112" s="18"/>
      <c r="Q112" s="18"/>
      <c r="R112" s="23"/>
      <c r="S112" s="17"/>
    </row>
    <row r="113" spans="1:19" s="10" customFormat="1" ht="16.5" customHeight="1">
      <c r="A113" s="85">
        <v>5</v>
      </c>
      <c r="B113" s="11"/>
      <c r="C113" s="11"/>
      <c r="D113" s="12" t="s">
        <v>135</v>
      </c>
      <c r="E113" s="13">
        <v>2550</v>
      </c>
      <c r="F113" s="13">
        <v>1150</v>
      </c>
      <c r="G113" s="13">
        <v>400</v>
      </c>
      <c r="H113" s="13">
        <v>1</v>
      </c>
      <c r="I113" s="21"/>
      <c r="J113" s="28"/>
      <c r="K113" s="19" t="str">
        <f t="shared" si="80"/>
        <v>-</v>
      </c>
      <c r="L113" s="29" t="str">
        <f t="shared" si="81"/>
        <v>-</v>
      </c>
      <c r="M113" s="22"/>
      <c r="N113" s="20" t="str">
        <f t="shared" si="82"/>
        <v>-</v>
      </c>
      <c r="O113" s="18"/>
      <c r="P113" s="18"/>
      <c r="Q113" s="18"/>
      <c r="R113" s="23"/>
      <c r="S113" s="17"/>
    </row>
    <row r="114" spans="1:19" s="10" customFormat="1" ht="16.5" customHeight="1">
      <c r="A114" s="85">
        <v>6</v>
      </c>
      <c r="B114" s="11"/>
      <c r="C114" s="11"/>
      <c r="D114" s="12" t="s">
        <v>135</v>
      </c>
      <c r="E114" s="13">
        <v>1625</v>
      </c>
      <c r="F114" s="13">
        <v>1150</v>
      </c>
      <c r="G114" s="13">
        <v>400</v>
      </c>
      <c r="H114" s="13">
        <v>1</v>
      </c>
      <c r="I114" s="21"/>
      <c r="J114" s="28"/>
      <c r="K114" s="19" t="str">
        <f t="shared" si="80"/>
        <v>-</v>
      </c>
      <c r="L114" s="29" t="str">
        <f t="shared" si="81"/>
        <v>-</v>
      </c>
      <c r="M114" s="22"/>
      <c r="N114" s="20" t="str">
        <f t="shared" si="82"/>
        <v>-</v>
      </c>
      <c r="O114" s="18"/>
      <c r="P114" s="18"/>
      <c r="Q114" s="18"/>
      <c r="R114" s="23"/>
      <c r="S114" s="17"/>
    </row>
    <row r="115" spans="1:19" s="10" customFormat="1" ht="16.5" customHeight="1">
      <c r="A115" s="161">
        <v>7</v>
      </c>
      <c r="B115" s="122"/>
      <c r="C115" s="122"/>
      <c r="D115" s="123" t="s">
        <v>63</v>
      </c>
      <c r="E115" s="124"/>
      <c r="F115" s="124"/>
      <c r="G115" s="124"/>
      <c r="H115" s="124">
        <v>1</v>
      </c>
      <c r="I115" s="125"/>
      <c r="J115" s="126" t="s">
        <v>76</v>
      </c>
      <c r="K115" s="135" t="str">
        <f t="shared" si="80"/>
        <v>-</v>
      </c>
      <c r="L115" s="136">
        <f t="shared" si="81"/>
        <v>19</v>
      </c>
      <c r="M115" s="137"/>
      <c r="N115" s="138" t="str">
        <f t="shared" si="82"/>
        <v>-</v>
      </c>
      <c r="O115" s="131" t="s">
        <v>112</v>
      </c>
      <c r="P115" s="131"/>
      <c r="Q115" s="131" t="s">
        <v>94</v>
      </c>
      <c r="R115" s="162" t="s">
        <v>123</v>
      </c>
      <c r="S115" s="139" t="s">
        <v>41</v>
      </c>
    </row>
    <row r="116" spans="1:19" s="10" customFormat="1" ht="16.5" customHeight="1">
      <c r="A116" s="228">
        <v>8</v>
      </c>
      <c r="B116" s="122"/>
      <c r="C116" s="122"/>
      <c r="D116" s="123" t="s">
        <v>64</v>
      </c>
      <c r="E116" s="124"/>
      <c r="F116" s="124"/>
      <c r="G116" s="124"/>
      <c r="H116" s="124">
        <v>1</v>
      </c>
      <c r="I116" s="125"/>
      <c r="J116" s="126" t="s">
        <v>77</v>
      </c>
      <c r="K116" s="135" t="str">
        <f t="shared" si="80"/>
        <v>-</v>
      </c>
      <c r="L116" s="136">
        <f t="shared" si="81"/>
        <v>11</v>
      </c>
      <c r="M116" s="137"/>
      <c r="N116" s="138" t="str">
        <f t="shared" si="82"/>
        <v>-</v>
      </c>
      <c r="O116" s="131" t="s">
        <v>112</v>
      </c>
      <c r="P116" s="131"/>
      <c r="Q116" s="131" t="s">
        <v>94</v>
      </c>
      <c r="R116" s="162" t="s">
        <v>123</v>
      </c>
      <c r="S116" s="139" t="s">
        <v>41</v>
      </c>
    </row>
    <row r="117" spans="1:19" s="10" customFormat="1" ht="16.5" customHeight="1">
      <c r="A117" s="229"/>
      <c r="B117" s="146"/>
      <c r="C117" s="146"/>
      <c r="D117" s="147" t="s">
        <v>136</v>
      </c>
      <c r="E117" s="148"/>
      <c r="F117" s="148"/>
      <c r="G117" s="148"/>
      <c r="H117" s="148">
        <v>1</v>
      </c>
      <c r="I117" s="149"/>
      <c r="J117" s="150"/>
      <c r="K117" s="151" t="str">
        <f t="shared" si="80"/>
        <v>-</v>
      </c>
      <c r="L117" s="152"/>
      <c r="M117" s="153"/>
      <c r="N117" s="154" t="str">
        <f t="shared" si="82"/>
        <v>-</v>
      </c>
      <c r="O117" s="155"/>
      <c r="P117" s="155"/>
      <c r="Q117" s="155"/>
      <c r="R117" s="163"/>
      <c r="S117" s="157"/>
    </row>
    <row r="118" spans="1:19" s="10" customFormat="1" ht="16.5" customHeight="1">
      <c r="A118" s="85">
        <v>9</v>
      </c>
      <c r="B118" s="11"/>
      <c r="C118" s="11"/>
      <c r="D118" s="12" t="s">
        <v>55</v>
      </c>
      <c r="E118" s="13">
        <v>200</v>
      </c>
      <c r="F118" s="13">
        <v>380</v>
      </c>
      <c r="G118" s="13">
        <v>520</v>
      </c>
      <c r="H118" s="13">
        <v>1</v>
      </c>
      <c r="I118" s="21" t="s">
        <v>113</v>
      </c>
      <c r="J118" s="28"/>
      <c r="K118" s="19">
        <f t="shared" si="80"/>
        <v>0.001</v>
      </c>
      <c r="L118" s="29" t="str">
        <f aca="true" t="shared" si="86" ref="L118">IF((H118*J118)&lt;&gt;0,H118*J118,"-")</f>
        <v>-</v>
      </c>
      <c r="M118" s="22"/>
      <c r="N118" s="20" t="str">
        <f t="shared" si="82"/>
        <v>-</v>
      </c>
      <c r="O118" s="18" t="s">
        <v>112</v>
      </c>
      <c r="P118" s="18"/>
      <c r="Q118" s="18" t="s">
        <v>105</v>
      </c>
      <c r="R118" s="23"/>
      <c r="S118" s="17"/>
    </row>
    <row r="119" spans="1:19" s="10" customFormat="1" ht="22.5" customHeight="1" thickBot="1">
      <c r="A119" s="85">
        <v>10</v>
      </c>
      <c r="B119" s="11"/>
      <c r="C119" s="11"/>
      <c r="D119" s="12" t="s">
        <v>108</v>
      </c>
      <c r="E119" s="13">
        <v>385</v>
      </c>
      <c r="F119" s="13">
        <v>670</v>
      </c>
      <c r="G119" s="13">
        <v>1640</v>
      </c>
      <c r="H119" s="13">
        <v>1</v>
      </c>
      <c r="I119" s="21"/>
      <c r="J119" s="28"/>
      <c r="K119" s="19" t="str">
        <f aca="true" t="shared" si="87" ref="K119">IF((H119*I119)&lt;&gt;0,H119*I119,"-")</f>
        <v>-</v>
      </c>
      <c r="L119" s="29" t="str">
        <f aca="true" t="shared" si="88" ref="L119">IF((H119*J119)&lt;&gt;0,H119*J119,"-")</f>
        <v>-</v>
      </c>
      <c r="M119" s="22"/>
      <c r="N119" s="20" t="str">
        <f aca="true" t="shared" si="89" ref="N119">IF((H119*M119)&lt;&gt;0,H119*M119,"-")</f>
        <v>-</v>
      </c>
      <c r="O119" s="18"/>
      <c r="P119" s="18"/>
      <c r="Q119" s="18"/>
      <c r="R119" s="23"/>
      <c r="S119" s="17"/>
    </row>
    <row r="120" spans="1:19" s="10" customFormat="1" ht="16.5" customHeight="1" thickBot="1">
      <c r="A120" s="184" t="s">
        <v>88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6"/>
    </row>
    <row r="121" spans="1:19" s="10" customFormat="1" ht="16.5" customHeight="1">
      <c r="A121" s="87">
        <v>1</v>
      </c>
      <c r="B121" s="11"/>
      <c r="C121" s="11"/>
      <c r="D121" s="12" t="s">
        <v>137</v>
      </c>
      <c r="E121" s="13">
        <v>1500</v>
      </c>
      <c r="F121" s="13">
        <v>700</v>
      </c>
      <c r="G121" s="13">
        <v>850</v>
      </c>
      <c r="H121" s="13">
        <v>1</v>
      </c>
      <c r="I121" s="21"/>
      <c r="J121" s="28"/>
      <c r="K121" s="19" t="str">
        <f aca="true" t="shared" si="90" ref="K121:K134">IF((H121*I121)&lt;&gt;0,H121*I121,"-")</f>
        <v>-</v>
      </c>
      <c r="L121" s="29" t="str">
        <f aca="true" t="shared" si="91" ref="L121:L134">IF((H121*J121)&lt;&gt;0,H121*J121,"-")</f>
        <v>-</v>
      </c>
      <c r="M121" s="22"/>
      <c r="N121" s="20" t="str">
        <f aca="true" t="shared" si="92" ref="N121:N134">IF((H121*M121)&lt;&gt;0,H121*M121,"-")</f>
        <v>-</v>
      </c>
      <c r="O121" s="18"/>
      <c r="P121" s="18"/>
      <c r="Q121" s="18"/>
      <c r="R121" s="23"/>
      <c r="S121" s="17"/>
    </row>
    <row r="122" spans="1:19" s="10" customFormat="1" ht="16.5" customHeight="1">
      <c r="A122" s="88">
        <v>2</v>
      </c>
      <c r="B122" s="11"/>
      <c r="C122" s="11"/>
      <c r="D122" s="12" t="s">
        <v>137</v>
      </c>
      <c r="E122" s="13">
        <v>1500</v>
      </c>
      <c r="F122" s="13">
        <v>700</v>
      </c>
      <c r="G122" s="13">
        <v>850</v>
      </c>
      <c r="H122" s="13">
        <v>1</v>
      </c>
      <c r="I122" s="21"/>
      <c r="J122" s="28"/>
      <c r="K122" s="19" t="str">
        <f t="shared" si="90"/>
        <v>-</v>
      </c>
      <c r="L122" s="29" t="str">
        <f t="shared" si="91"/>
        <v>-</v>
      </c>
      <c r="M122" s="22"/>
      <c r="N122" s="20" t="str">
        <f t="shared" si="92"/>
        <v>-</v>
      </c>
      <c r="O122" s="18"/>
      <c r="P122" s="18"/>
      <c r="Q122" s="18"/>
      <c r="R122" s="23"/>
      <c r="S122" s="17"/>
    </row>
    <row r="123" spans="1:19" s="10" customFormat="1" ht="16.5" customHeight="1">
      <c r="A123" s="87">
        <v>3</v>
      </c>
      <c r="B123" s="11"/>
      <c r="C123" s="11"/>
      <c r="D123" s="12" t="s">
        <v>137</v>
      </c>
      <c r="E123" s="13">
        <v>1500</v>
      </c>
      <c r="F123" s="13">
        <v>700</v>
      </c>
      <c r="G123" s="13">
        <v>850</v>
      </c>
      <c r="H123" s="13">
        <v>1</v>
      </c>
      <c r="I123" s="21"/>
      <c r="J123" s="28"/>
      <c r="K123" s="19" t="str">
        <f t="shared" si="90"/>
        <v>-</v>
      </c>
      <c r="L123" s="29" t="str">
        <f t="shared" si="91"/>
        <v>-</v>
      </c>
      <c r="M123" s="22"/>
      <c r="N123" s="20" t="str">
        <f t="shared" si="92"/>
        <v>-</v>
      </c>
      <c r="O123" s="18"/>
      <c r="P123" s="18"/>
      <c r="Q123" s="18"/>
      <c r="R123" s="23"/>
      <c r="S123" s="17"/>
    </row>
    <row r="124" spans="1:19" s="158" customFormat="1" ht="16.5" customHeight="1">
      <c r="A124" s="145">
        <v>4</v>
      </c>
      <c r="B124" s="146"/>
      <c r="C124" s="146"/>
      <c r="D124" s="147" t="s">
        <v>66</v>
      </c>
      <c r="E124" s="148"/>
      <c r="F124" s="148"/>
      <c r="G124" s="148"/>
      <c r="H124" s="148">
        <v>1</v>
      </c>
      <c r="I124" s="149" t="s">
        <v>86</v>
      </c>
      <c r="J124" s="150"/>
      <c r="K124" s="151">
        <f t="shared" si="90"/>
        <v>1.8</v>
      </c>
      <c r="L124" s="152" t="str">
        <f t="shared" si="91"/>
        <v>-</v>
      </c>
      <c r="M124" s="153"/>
      <c r="N124" s="154" t="str">
        <f t="shared" si="92"/>
        <v>-</v>
      </c>
      <c r="O124" s="155"/>
      <c r="P124" s="155"/>
      <c r="Q124" s="155"/>
      <c r="R124" s="156"/>
      <c r="S124" s="157"/>
    </row>
    <row r="125" spans="1:19" s="158" customFormat="1" ht="16.5" customHeight="1">
      <c r="A125" s="145">
        <v>5</v>
      </c>
      <c r="B125" s="146"/>
      <c r="C125" s="146"/>
      <c r="D125" s="12" t="s">
        <v>57</v>
      </c>
      <c r="E125" s="148">
        <v>1800</v>
      </c>
      <c r="F125" s="148">
        <v>400</v>
      </c>
      <c r="G125" s="148">
        <v>300</v>
      </c>
      <c r="H125" s="148">
        <v>1</v>
      </c>
      <c r="I125" s="149"/>
      <c r="J125" s="150"/>
      <c r="K125" s="151" t="str">
        <f t="shared" si="90"/>
        <v>-</v>
      </c>
      <c r="L125" s="152" t="str">
        <f t="shared" si="91"/>
        <v>-</v>
      </c>
      <c r="M125" s="153"/>
      <c r="N125" s="154" t="str">
        <f t="shared" si="92"/>
        <v>-</v>
      </c>
      <c r="O125" s="155"/>
      <c r="P125" s="155"/>
      <c r="Q125" s="155"/>
      <c r="R125" s="156"/>
      <c r="S125" s="157"/>
    </row>
    <row r="126" spans="1:19" s="10" customFormat="1" ht="16.5" customHeight="1">
      <c r="A126" s="87">
        <v>6</v>
      </c>
      <c r="B126" s="11"/>
      <c r="C126" s="11"/>
      <c r="D126" s="12" t="s">
        <v>49</v>
      </c>
      <c r="E126" s="13"/>
      <c r="F126" s="13"/>
      <c r="G126" s="13"/>
      <c r="H126" s="13">
        <v>1</v>
      </c>
      <c r="I126" s="21"/>
      <c r="J126" s="28"/>
      <c r="K126" s="151" t="str">
        <f t="shared" si="90"/>
        <v>-</v>
      </c>
      <c r="L126" s="29" t="str">
        <f t="shared" si="91"/>
        <v>-</v>
      </c>
      <c r="M126" s="22"/>
      <c r="N126" s="20" t="str">
        <f t="shared" si="92"/>
        <v>-</v>
      </c>
      <c r="O126" s="18"/>
      <c r="P126" s="18"/>
      <c r="Q126" s="18"/>
      <c r="R126" s="23"/>
      <c r="S126" s="17"/>
    </row>
    <row r="127" spans="1:19" s="10" customFormat="1" ht="48">
      <c r="A127" s="192">
        <v>7</v>
      </c>
      <c r="B127" s="11"/>
      <c r="C127" s="11"/>
      <c r="D127" s="12" t="s">
        <v>138</v>
      </c>
      <c r="E127" s="13"/>
      <c r="F127" s="13"/>
      <c r="G127" s="13"/>
      <c r="H127" s="13">
        <v>1</v>
      </c>
      <c r="I127" s="21"/>
      <c r="J127" s="28"/>
      <c r="K127" s="151" t="str">
        <f t="shared" si="90"/>
        <v>-</v>
      </c>
      <c r="L127" s="29" t="str">
        <f t="shared" si="91"/>
        <v>-</v>
      </c>
      <c r="M127" s="22"/>
      <c r="N127" s="20" t="str">
        <f t="shared" si="92"/>
        <v>-</v>
      </c>
      <c r="O127" s="18" t="s">
        <v>93</v>
      </c>
      <c r="P127" s="18" t="s">
        <v>93</v>
      </c>
      <c r="Q127" s="18" t="s">
        <v>94</v>
      </c>
      <c r="R127" s="23"/>
      <c r="S127" s="17"/>
    </row>
    <row r="128" spans="1:19" s="10" customFormat="1" ht="16.5" customHeight="1">
      <c r="A128" s="193"/>
      <c r="B128" s="11"/>
      <c r="C128" s="11"/>
      <c r="D128" s="12" t="s">
        <v>102</v>
      </c>
      <c r="E128" s="13"/>
      <c r="F128" s="13"/>
      <c r="G128" s="13"/>
      <c r="H128" s="13">
        <v>1</v>
      </c>
      <c r="I128" s="21"/>
      <c r="J128" s="28"/>
      <c r="K128" s="151" t="str">
        <f t="shared" si="90"/>
        <v>-</v>
      </c>
      <c r="L128" s="29" t="str">
        <f t="shared" si="91"/>
        <v>-</v>
      </c>
      <c r="M128" s="22"/>
      <c r="N128" s="20" t="str">
        <f t="shared" si="92"/>
        <v>-</v>
      </c>
      <c r="O128" s="18"/>
      <c r="P128" s="18"/>
      <c r="Q128" s="18"/>
      <c r="R128" s="23"/>
      <c r="S128" s="17"/>
    </row>
    <row r="129" spans="1:19" s="10" customFormat="1" ht="16.5" customHeight="1">
      <c r="A129" s="194"/>
      <c r="B129" s="11"/>
      <c r="C129" s="11"/>
      <c r="D129" s="12" t="s">
        <v>103</v>
      </c>
      <c r="E129" s="13"/>
      <c r="F129" s="13"/>
      <c r="G129" s="13"/>
      <c r="H129" s="13">
        <v>1</v>
      </c>
      <c r="I129" s="21"/>
      <c r="J129" s="28"/>
      <c r="K129" s="151" t="str">
        <f t="shared" si="90"/>
        <v>-</v>
      </c>
      <c r="L129" s="29" t="str">
        <f t="shared" si="91"/>
        <v>-</v>
      </c>
      <c r="M129" s="22"/>
      <c r="N129" s="20" t="str">
        <f t="shared" si="92"/>
        <v>-</v>
      </c>
      <c r="O129" s="18"/>
      <c r="P129" s="18"/>
      <c r="Q129" s="18"/>
      <c r="R129" s="23"/>
      <c r="S129" s="17"/>
    </row>
    <row r="130" spans="1:19" s="10" customFormat="1" ht="16.5" customHeight="1">
      <c r="A130" s="87">
        <v>8</v>
      </c>
      <c r="B130" s="11"/>
      <c r="C130" s="11"/>
      <c r="D130" s="12" t="s">
        <v>104</v>
      </c>
      <c r="E130" s="13">
        <v>470</v>
      </c>
      <c r="F130" s="13">
        <v>370</v>
      </c>
      <c r="G130" s="13">
        <v>225</v>
      </c>
      <c r="H130" s="13">
        <v>1</v>
      </c>
      <c r="I130" s="21"/>
      <c r="J130" s="28"/>
      <c r="K130" s="19" t="str">
        <f t="shared" si="90"/>
        <v>-</v>
      </c>
      <c r="L130" s="29" t="str">
        <f t="shared" si="91"/>
        <v>-</v>
      </c>
      <c r="M130" s="22"/>
      <c r="N130" s="20" t="str">
        <f t="shared" si="92"/>
        <v>-</v>
      </c>
      <c r="O130" s="18" t="s">
        <v>105</v>
      </c>
      <c r="P130" s="18" t="s">
        <v>105</v>
      </c>
      <c r="Q130" s="18" t="s">
        <v>94</v>
      </c>
      <c r="R130" s="23"/>
      <c r="S130" s="17"/>
    </row>
    <row r="131" spans="1:19" s="10" customFormat="1" ht="16.5" customHeight="1">
      <c r="A131" s="87">
        <v>9</v>
      </c>
      <c r="B131" s="11"/>
      <c r="C131" s="11"/>
      <c r="D131" s="12" t="s">
        <v>58</v>
      </c>
      <c r="E131" s="13">
        <v>550</v>
      </c>
      <c r="F131" s="13">
        <v>735</v>
      </c>
      <c r="G131" s="13">
        <v>1760</v>
      </c>
      <c r="H131" s="13">
        <v>1</v>
      </c>
      <c r="I131" s="21" t="s">
        <v>78</v>
      </c>
      <c r="J131" s="28"/>
      <c r="K131" s="19">
        <f t="shared" si="90"/>
        <v>2</v>
      </c>
      <c r="L131" s="29" t="str">
        <f t="shared" si="91"/>
        <v>-</v>
      </c>
      <c r="M131" s="22"/>
      <c r="N131" s="20" t="str">
        <f t="shared" si="92"/>
        <v>-</v>
      </c>
      <c r="O131" s="18"/>
      <c r="P131" s="18"/>
      <c r="Q131" s="18"/>
      <c r="R131" s="23"/>
      <c r="S131" s="17"/>
    </row>
    <row r="132" spans="1:19" s="10" customFormat="1" ht="16.5" customHeight="1">
      <c r="A132" s="87">
        <v>10</v>
      </c>
      <c r="B132" s="11"/>
      <c r="C132" s="11"/>
      <c r="D132" s="12" t="s">
        <v>58</v>
      </c>
      <c r="E132" s="13">
        <v>550</v>
      </c>
      <c r="F132" s="13">
        <v>735</v>
      </c>
      <c r="G132" s="13">
        <v>1760</v>
      </c>
      <c r="H132" s="13">
        <v>1</v>
      </c>
      <c r="I132" s="21" t="s">
        <v>78</v>
      </c>
      <c r="J132" s="28"/>
      <c r="K132" s="19">
        <f t="shared" si="90"/>
        <v>2</v>
      </c>
      <c r="L132" s="29" t="str">
        <f t="shared" si="91"/>
        <v>-</v>
      </c>
      <c r="M132" s="22"/>
      <c r="N132" s="20" t="str">
        <f t="shared" si="92"/>
        <v>-</v>
      </c>
      <c r="O132" s="18"/>
      <c r="P132" s="18"/>
      <c r="Q132" s="18"/>
      <c r="R132" s="23"/>
      <c r="S132" s="17"/>
    </row>
    <row r="133" spans="1:19" s="10" customFormat="1" ht="16.5" customHeight="1">
      <c r="A133" s="87">
        <v>11</v>
      </c>
      <c r="B133" s="11"/>
      <c r="C133" s="11"/>
      <c r="D133" s="12" t="s">
        <v>58</v>
      </c>
      <c r="E133" s="13">
        <v>550</v>
      </c>
      <c r="F133" s="13">
        <v>735</v>
      </c>
      <c r="G133" s="13">
        <v>1760</v>
      </c>
      <c r="H133" s="13">
        <v>1</v>
      </c>
      <c r="I133" s="21" t="s">
        <v>78</v>
      </c>
      <c r="J133" s="28"/>
      <c r="K133" s="19">
        <f t="shared" si="90"/>
        <v>2</v>
      </c>
      <c r="L133" s="29" t="str">
        <f t="shared" si="91"/>
        <v>-</v>
      </c>
      <c r="M133" s="22"/>
      <c r="N133" s="20" t="str">
        <f t="shared" si="92"/>
        <v>-</v>
      </c>
      <c r="O133" s="18"/>
      <c r="P133" s="18"/>
      <c r="Q133" s="18"/>
      <c r="R133" s="23"/>
      <c r="S133" s="17"/>
    </row>
    <row r="134" spans="1:19" s="10" customFormat="1" ht="16.5" customHeight="1" thickBot="1">
      <c r="A134" s="87">
        <v>12</v>
      </c>
      <c r="B134" s="11"/>
      <c r="C134" s="11"/>
      <c r="D134" s="12" t="s">
        <v>58</v>
      </c>
      <c r="E134" s="13">
        <v>550</v>
      </c>
      <c r="F134" s="13">
        <v>735</v>
      </c>
      <c r="G134" s="13">
        <v>1760</v>
      </c>
      <c r="H134" s="13">
        <v>1</v>
      </c>
      <c r="I134" s="21" t="s">
        <v>78</v>
      </c>
      <c r="J134" s="28"/>
      <c r="K134" s="19">
        <f t="shared" si="90"/>
        <v>2</v>
      </c>
      <c r="L134" s="29" t="str">
        <f t="shared" si="91"/>
        <v>-</v>
      </c>
      <c r="M134" s="22"/>
      <c r="N134" s="20" t="str">
        <f t="shared" si="92"/>
        <v>-</v>
      </c>
      <c r="O134" s="18"/>
      <c r="P134" s="18"/>
      <c r="Q134" s="18"/>
      <c r="R134" s="23"/>
      <c r="S134" s="17"/>
    </row>
    <row r="135" spans="1:19" s="10" customFormat="1" ht="16.5" customHeight="1" thickBot="1">
      <c r="A135" s="184" t="s">
        <v>89</v>
      </c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6"/>
    </row>
    <row r="136" spans="1:19" s="10" customFormat="1" ht="24">
      <c r="A136" s="89">
        <v>1</v>
      </c>
      <c r="B136" s="11"/>
      <c r="C136" s="11"/>
      <c r="D136" s="12" t="s">
        <v>139</v>
      </c>
      <c r="E136" s="13">
        <v>1500</v>
      </c>
      <c r="F136" s="13">
        <v>750</v>
      </c>
      <c r="G136" s="13">
        <v>850</v>
      </c>
      <c r="H136" s="13">
        <v>1</v>
      </c>
      <c r="I136" s="21"/>
      <c r="J136" s="28"/>
      <c r="K136" s="19" t="str">
        <f aca="true" t="shared" si="93" ref="K136:K146">IF((H136*I136)&lt;&gt;0,H136*I136,"-")</f>
        <v>-</v>
      </c>
      <c r="L136" s="29" t="str">
        <f aca="true" t="shared" si="94" ref="L136:L146">IF((H136*J136)&lt;&gt;0,H136*J136,"-")</f>
        <v>-</v>
      </c>
      <c r="M136" s="22"/>
      <c r="N136" s="20" t="str">
        <f aca="true" t="shared" si="95" ref="N136:N146">IF((H136*M136)&lt;&gt;0,H136*M136,"-")</f>
        <v>-</v>
      </c>
      <c r="O136" s="18"/>
      <c r="P136" s="18"/>
      <c r="Q136" s="18"/>
      <c r="R136" s="23"/>
      <c r="S136" s="17"/>
    </row>
    <row r="137" spans="1:19" s="10" customFormat="1" ht="16.5" customHeight="1">
      <c r="A137" s="90">
        <v>2</v>
      </c>
      <c r="B137" s="11"/>
      <c r="C137" s="11"/>
      <c r="D137" s="12" t="s">
        <v>135</v>
      </c>
      <c r="E137" s="13">
        <v>900</v>
      </c>
      <c r="F137" s="13">
        <v>900</v>
      </c>
      <c r="G137" s="13">
        <v>400</v>
      </c>
      <c r="H137" s="13">
        <v>1</v>
      </c>
      <c r="I137" s="21"/>
      <c r="J137" s="28"/>
      <c r="K137" s="19" t="str">
        <f t="shared" si="93"/>
        <v>-</v>
      </c>
      <c r="L137" s="29" t="str">
        <f t="shared" si="94"/>
        <v>-</v>
      </c>
      <c r="M137" s="22"/>
      <c r="N137" s="20" t="str">
        <f t="shared" si="95"/>
        <v>-</v>
      </c>
      <c r="O137" s="18"/>
      <c r="P137" s="18"/>
      <c r="Q137" s="18"/>
      <c r="R137" s="23"/>
      <c r="S137" s="17"/>
    </row>
    <row r="138" spans="1:19" s="10" customFormat="1" ht="16.5" customHeight="1">
      <c r="A138" s="89">
        <v>3</v>
      </c>
      <c r="B138" s="11"/>
      <c r="C138" s="11"/>
      <c r="D138" s="12" t="s">
        <v>65</v>
      </c>
      <c r="E138" s="13">
        <v>635</v>
      </c>
      <c r="F138" s="13">
        <v>742</v>
      </c>
      <c r="G138" s="13">
        <v>1510</v>
      </c>
      <c r="H138" s="13">
        <v>1</v>
      </c>
      <c r="I138" s="21"/>
      <c r="J138" s="28" t="s">
        <v>85</v>
      </c>
      <c r="K138" s="19" t="str">
        <f t="shared" si="93"/>
        <v>-</v>
      </c>
      <c r="L138" s="29">
        <f t="shared" si="94"/>
        <v>12.5</v>
      </c>
      <c r="M138" s="22"/>
      <c r="N138" s="20" t="str">
        <f t="shared" si="95"/>
        <v>-</v>
      </c>
      <c r="O138" s="18" t="s">
        <v>112</v>
      </c>
      <c r="P138" s="18"/>
      <c r="Q138" s="18" t="s">
        <v>94</v>
      </c>
      <c r="R138" s="160" t="s">
        <v>123</v>
      </c>
      <c r="S138" s="17"/>
    </row>
    <row r="139" spans="1:19" s="10" customFormat="1" ht="48">
      <c r="A139" s="195">
        <v>4</v>
      </c>
      <c r="B139" s="11"/>
      <c r="C139" s="11"/>
      <c r="D139" s="12" t="s">
        <v>140</v>
      </c>
      <c r="E139" s="13">
        <v>1500</v>
      </c>
      <c r="F139" s="13">
        <v>750</v>
      </c>
      <c r="G139" s="13">
        <v>850</v>
      </c>
      <c r="H139" s="13">
        <v>1</v>
      </c>
      <c r="I139" s="21"/>
      <c r="J139" s="28"/>
      <c r="K139" s="19" t="str">
        <f t="shared" si="93"/>
        <v>-</v>
      </c>
      <c r="L139" s="29" t="str">
        <f t="shared" si="94"/>
        <v>-</v>
      </c>
      <c r="M139" s="22"/>
      <c r="N139" s="20" t="str">
        <f t="shared" si="95"/>
        <v>-</v>
      </c>
      <c r="O139" s="18" t="s">
        <v>93</v>
      </c>
      <c r="P139" s="18" t="s">
        <v>93</v>
      </c>
      <c r="Q139" s="18" t="s">
        <v>94</v>
      </c>
      <c r="R139" s="23"/>
      <c r="S139" s="17"/>
    </row>
    <row r="140" spans="1:19" s="10" customFormat="1" ht="16.5" customHeight="1">
      <c r="A140" s="196"/>
      <c r="B140" s="11"/>
      <c r="C140" s="11"/>
      <c r="D140" s="12" t="s">
        <v>114</v>
      </c>
      <c r="E140" s="13"/>
      <c r="F140" s="13"/>
      <c r="G140" s="13"/>
      <c r="H140" s="13">
        <v>1</v>
      </c>
      <c r="I140" s="21"/>
      <c r="J140" s="28"/>
      <c r="K140" s="19" t="str">
        <f t="shared" si="93"/>
        <v>-</v>
      </c>
      <c r="L140" s="29" t="str">
        <f t="shared" si="94"/>
        <v>-</v>
      </c>
      <c r="M140" s="22"/>
      <c r="N140" s="20" t="str">
        <f t="shared" si="95"/>
        <v>-</v>
      </c>
      <c r="O140" s="18"/>
      <c r="P140" s="18"/>
      <c r="Q140" s="18"/>
      <c r="R140" s="23"/>
      <c r="S140" s="17"/>
    </row>
    <row r="141" spans="1:19" s="10" customFormat="1" ht="16.5" customHeight="1">
      <c r="A141" s="197"/>
      <c r="B141" s="11"/>
      <c r="C141" s="11"/>
      <c r="D141" s="12" t="s">
        <v>103</v>
      </c>
      <c r="E141" s="13"/>
      <c r="F141" s="13"/>
      <c r="G141" s="13"/>
      <c r="H141" s="13">
        <v>1</v>
      </c>
      <c r="I141" s="21"/>
      <c r="J141" s="28"/>
      <c r="K141" s="19" t="str">
        <f t="shared" si="93"/>
        <v>-</v>
      </c>
      <c r="L141" s="29" t="str">
        <f t="shared" si="94"/>
        <v>-</v>
      </c>
      <c r="M141" s="22"/>
      <c r="N141" s="20" t="str">
        <f t="shared" si="95"/>
        <v>-</v>
      </c>
      <c r="O141" s="18"/>
      <c r="P141" s="18"/>
      <c r="Q141" s="18"/>
      <c r="R141" s="23"/>
      <c r="S141" s="17"/>
    </row>
    <row r="142" spans="1:19" s="10" customFormat="1" ht="16.5" customHeight="1">
      <c r="A142" s="89">
        <v>5</v>
      </c>
      <c r="B142" s="11"/>
      <c r="C142" s="11"/>
      <c r="D142" s="12" t="s">
        <v>55</v>
      </c>
      <c r="E142" s="13">
        <v>200</v>
      </c>
      <c r="F142" s="13">
        <v>380</v>
      </c>
      <c r="G142" s="13">
        <v>520</v>
      </c>
      <c r="H142" s="13">
        <v>1</v>
      </c>
      <c r="I142" s="21" t="s">
        <v>113</v>
      </c>
      <c r="J142" s="28"/>
      <c r="K142" s="19">
        <f t="shared" si="93"/>
        <v>0.001</v>
      </c>
      <c r="L142" s="29" t="str">
        <f t="shared" si="94"/>
        <v>-</v>
      </c>
      <c r="M142" s="22"/>
      <c r="N142" s="20" t="str">
        <f t="shared" si="95"/>
        <v>-</v>
      </c>
      <c r="O142" s="18" t="s">
        <v>112</v>
      </c>
      <c r="P142" s="18"/>
      <c r="Q142" s="18" t="s">
        <v>105</v>
      </c>
      <c r="R142" s="23"/>
      <c r="S142" s="17"/>
    </row>
    <row r="143" spans="1:19" s="10" customFormat="1" ht="16.5" customHeight="1">
      <c r="A143" s="89">
        <v>6</v>
      </c>
      <c r="B143" s="11"/>
      <c r="C143" s="11"/>
      <c r="D143" s="12" t="s">
        <v>141</v>
      </c>
      <c r="E143" s="13">
        <v>800</v>
      </c>
      <c r="F143" s="13">
        <v>510</v>
      </c>
      <c r="G143" s="13"/>
      <c r="H143" s="13">
        <v>1</v>
      </c>
      <c r="I143" s="21"/>
      <c r="J143" s="28"/>
      <c r="K143" s="19" t="str">
        <f t="shared" si="93"/>
        <v>-</v>
      </c>
      <c r="L143" s="29" t="str">
        <f t="shared" si="94"/>
        <v>-</v>
      </c>
      <c r="M143" s="22"/>
      <c r="N143" s="20" t="str">
        <f t="shared" si="95"/>
        <v>-</v>
      </c>
      <c r="O143" s="18"/>
      <c r="P143" s="18"/>
      <c r="Q143" s="18"/>
      <c r="R143" s="23"/>
      <c r="S143" s="17"/>
    </row>
    <row r="144" spans="1:19" s="10" customFormat="1" ht="21.75" customHeight="1">
      <c r="A144" s="89">
        <v>7</v>
      </c>
      <c r="B144" s="11"/>
      <c r="C144" s="11"/>
      <c r="D144" s="12" t="s">
        <v>142</v>
      </c>
      <c r="E144" s="13">
        <v>585</v>
      </c>
      <c r="F144" s="13">
        <v>670</v>
      </c>
      <c r="G144" s="13">
        <v>1640</v>
      </c>
      <c r="H144" s="13">
        <v>1</v>
      </c>
      <c r="I144" s="21"/>
      <c r="J144" s="28"/>
      <c r="K144" s="19" t="str">
        <f t="shared" si="93"/>
        <v>-</v>
      </c>
      <c r="L144" s="29" t="str">
        <f t="shared" si="94"/>
        <v>-</v>
      </c>
      <c r="M144" s="22"/>
      <c r="N144" s="20" t="str">
        <f t="shared" si="95"/>
        <v>-</v>
      </c>
      <c r="O144" s="18"/>
      <c r="P144" s="18"/>
      <c r="Q144" s="18"/>
      <c r="R144" s="23"/>
      <c r="S144" s="17"/>
    </row>
    <row r="145" spans="1:19" s="10" customFormat="1" ht="16.5" customHeight="1">
      <c r="A145" s="89">
        <v>8</v>
      </c>
      <c r="B145" s="11"/>
      <c r="C145" s="11"/>
      <c r="D145" s="12" t="s">
        <v>42</v>
      </c>
      <c r="E145" s="13">
        <v>1500</v>
      </c>
      <c r="F145" s="13">
        <v>300</v>
      </c>
      <c r="G145" s="13">
        <v>1800</v>
      </c>
      <c r="H145" s="13">
        <v>1</v>
      </c>
      <c r="I145" s="21"/>
      <c r="J145" s="28"/>
      <c r="K145" s="19" t="str">
        <f t="shared" si="93"/>
        <v>-</v>
      </c>
      <c r="L145" s="29" t="str">
        <f t="shared" si="94"/>
        <v>-</v>
      </c>
      <c r="M145" s="22"/>
      <c r="N145" s="20" t="str">
        <f t="shared" si="95"/>
        <v>-</v>
      </c>
      <c r="O145" s="18"/>
      <c r="P145" s="18"/>
      <c r="Q145" s="18"/>
      <c r="R145" s="23"/>
      <c r="S145" s="17"/>
    </row>
    <row r="146" spans="1:19" s="10" customFormat="1" ht="16.5" customHeight="1" thickBot="1">
      <c r="A146" s="89">
        <v>9</v>
      </c>
      <c r="B146" s="11"/>
      <c r="C146" s="11"/>
      <c r="D146" s="12" t="s">
        <v>42</v>
      </c>
      <c r="E146" s="13">
        <v>1500</v>
      </c>
      <c r="F146" s="13">
        <v>300</v>
      </c>
      <c r="G146" s="13">
        <v>1800</v>
      </c>
      <c r="H146" s="13">
        <v>1</v>
      </c>
      <c r="I146" s="21"/>
      <c r="J146" s="28"/>
      <c r="K146" s="19" t="str">
        <f t="shared" si="93"/>
        <v>-</v>
      </c>
      <c r="L146" s="29" t="str">
        <f t="shared" si="94"/>
        <v>-</v>
      </c>
      <c r="M146" s="22"/>
      <c r="N146" s="20" t="str">
        <f t="shared" si="95"/>
        <v>-</v>
      </c>
      <c r="O146" s="18"/>
      <c r="P146" s="18"/>
      <c r="Q146" s="18"/>
      <c r="R146" s="23"/>
      <c r="S146" s="17"/>
    </row>
    <row r="147" spans="1:19" s="10" customFormat="1" ht="16.5" customHeight="1" thickBot="1">
      <c r="A147" s="184" t="s">
        <v>90</v>
      </c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6"/>
    </row>
    <row r="148" spans="1:19" s="10" customFormat="1" ht="36">
      <c r="A148" s="91">
        <v>1</v>
      </c>
      <c r="B148" s="11"/>
      <c r="C148" s="11"/>
      <c r="D148" s="12" t="s">
        <v>143</v>
      </c>
      <c r="E148" s="13">
        <v>1300</v>
      </c>
      <c r="F148" s="13">
        <v>700</v>
      </c>
      <c r="G148" s="13">
        <v>850</v>
      </c>
      <c r="H148" s="13">
        <v>1</v>
      </c>
      <c r="I148" s="21"/>
      <c r="J148" s="28"/>
      <c r="K148" s="19" t="str">
        <f aca="true" t="shared" si="96" ref="K148:K157">IF((H148*I148)&lt;&gt;0,H148*I148,"-")</f>
        <v>-</v>
      </c>
      <c r="L148" s="29" t="str">
        <f aca="true" t="shared" si="97" ref="L148:L157">IF((H148*J148)&lt;&gt;0,H148*J148,"-")</f>
        <v>-</v>
      </c>
      <c r="M148" s="22"/>
      <c r="N148" s="20" t="str">
        <f aca="true" t="shared" si="98" ref="N148:N157">IF((H148*M148)&lt;&gt;0,H148*M148,"-")</f>
        <v>-</v>
      </c>
      <c r="O148" s="18"/>
      <c r="P148" s="18"/>
      <c r="Q148" s="18" t="s">
        <v>107</v>
      </c>
      <c r="R148" s="23"/>
      <c r="S148" s="17"/>
    </row>
    <row r="149" spans="1:19" s="10" customFormat="1" ht="16.5" customHeight="1">
      <c r="A149" s="159">
        <v>2</v>
      </c>
      <c r="B149" s="11"/>
      <c r="C149" s="11"/>
      <c r="D149" s="12" t="s">
        <v>68</v>
      </c>
      <c r="E149" s="13"/>
      <c r="F149" s="13"/>
      <c r="G149" s="13"/>
      <c r="H149" s="13">
        <v>1</v>
      </c>
      <c r="I149" s="21" t="s">
        <v>78</v>
      </c>
      <c r="J149" s="28"/>
      <c r="K149" s="19">
        <f t="shared" si="96"/>
        <v>2</v>
      </c>
      <c r="L149" s="29" t="str">
        <f t="shared" si="97"/>
        <v>-</v>
      </c>
      <c r="M149" s="22"/>
      <c r="N149" s="20" t="str">
        <f t="shared" si="98"/>
        <v>-</v>
      </c>
      <c r="O149" s="18"/>
      <c r="P149" s="18"/>
      <c r="Q149" s="18"/>
      <c r="R149" s="23"/>
      <c r="S149" s="17"/>
    </row>
    <row r="150" spans="1:19" s="10" customFormat="1" ht="16.5" customHeight="1">
      <c r="A150" s="91">
        <v>3</v>
      </c>
      <c r="B150" s="11"/>
      <c r="C150" s="11"/>
      <c r="D150" s="12" t="s">
        <v>67</v>
      </c>
      <c r="E150" s="13"/>
      <c r="F150" s="13"/>
      <c r="G150" s="13"/>
      <c r="H150" s="13">
        <v>1</v>
      </c>
      <c r="I150" s="21"/>
      <c r="J150" s="28"/>
      <c r="K150" s="19" t="str">
        <f t="shared" si="96"/>
        <v>-</v>
      </c>
      <c r="L150" s="29" t="str">
        <f t="shared" si="97"/>
        <v>-</v>
      </c>
      <c r="M150" s="22"/>
      <c r="N150" s="20" t="str">
        <f t="shared" si="98"/>
        <v>-</v>
      </c>
      <c r="O150" s="18"/>
      <c r="P150" s="18"/>
      <c r="Q150" s="18"/>
      <c r="R150" s="23"/>
      <c r="S150" s="17"/>
    </row>
    <row r="151" spans="1:19" s="10" customFormat="1" ht="25.5" customHeight="1">
      <c r="A151" s="91">
        <v>4</v>
      </c>
      <c r="B151" s="11"/>
      <c r="C151" s="11"/>
      <c r="D151" s="12" t="s">
        <v>144</v>
      </c>
      <c r="E151" s="13">
        <v>805</v>
      </c>
      <c r="F151" s="13">
        <v>655</v>
      </c>
      <c r="G151" s="13">
        <v>850</v>
      </c>
      <c r="H151" s="13">
        <v>1</v>
      </c>
      <c r="I151" s="21" t="s">
        <v>87</v>
      </c>
      <c r="J151" s="28"/>
      <c r="K151" s="19">
        <f t="shared" si="96"/>
        <v>1.4</v>
      </c>
      <c r="L151" s="29" t="str">
        <f t="shared" si="97"/>
        <v>-</v>
      </c>
      <c r="M151" s="22"/>
      <c r="N151" s="20" t="str">
        <f t="shared" si="98"/>
        <v>-</v>
      </c>
      <c r="O151" s="18"/>
      <c r="P151" s="18"/>
      <c r="Q151" s="18"/>
      <c r="R151" s="23"/>
      <c r="S151" s="17"/>
    </row>
    <row r="152" spans="1:19" s="10" customFormat="1" ht="24">
      <c r="A152" s="91">
        <v>5</v>
      </c>
      <c r="B152" s="11"/>
      <c r="C152" s="11"/>
      <c r="D152" s="12" t="s">
        <v>145</v>
      </c>
      <c r="E152" s="13">
        <v>2100</v>
      </c>
      <c r="F152" s="13">
        <v>500</v>
      </c>
      <c r="G152" s="13">
        <v>850</v>
      </c>
      <c r="H152" s="13">
        <v>1</v>
      </c>
      <c r="I152" s="21"/>
      <c r="J152" s="28"/>
      <c r="K152" s="19" t="str">
        <f t="shared" si="96"/>
        <v>-</v>
      </c>
      <c r="L152" s="29" t="str">
        <f t="shared" si="97"/>
        <v>-</v>
      </c>
      <c r="M152" s="22"/>
      <c r="N152" s="20" t="str">
        <f t="shared" si="98"/>
        <v>-</v>
      </c>
      <c r="O152" s="18"/>
      <c r="P152" s="18"/>
      <c r="Q152" s="18"/>
      <c r="R152" s="23"/>
      <c r="S152" s="17"/>
    </row>
    <row r="153" spans="1:19" s="10" customFormat="1" ht="24">
      <c r="A153" s="91">
        <v>6</v>
      </c>
      <c r="B153" s="11"/>
      <c r="C153" s="11"/>
      <c r="D153" s="12" t="s">
        <v>145</v>
      </c>
      <c r="E153" s="13">
        <v>2100</v>
      </c>
      <c r="F153" s="13">
        <v>500</v>
      </c>
      <c r="G153" s="13">
        <v>850</v>
      </c>
      <c r="H153" s="13">
        <v>1</v>
      </c>
      <c r="I153" s="21"/>
      <c r="J153" s="28"/>
      <c r="K153" s="19" t="str">
        <f t="shared" si="96"/>
        <v>-</v>
      </c>
      <c r="L153" s="29" t="str">
        <f t="shared" si="97"/>
        <v>-</v>
      </c>
      <c r="M153" s="22"/>
      <c r="N153" s="20" t="str">
        <f t="shared" si="98"/>
        <v>-</v>
      </c>
      <c r="O153" s="18"/>
      <c r="P153" s="18"/>
      <c r="Q153" s="18"/>
      <c r="R153" s="23"/>
      <c r="S153" s="17"/>
    </row>
    <row r="154" spans="1:19" s="10" customFormat="1" ht="24" customHeight="1">
      <c r="A154" s="91">
        <v>7</v>
      </c>
      <c r="B154" s="11"/>
      <c r="C154" s="11"/>
      <c r="D154" s="12" t="s">
        <v>144</v>
      </c>
      <c r="E154" s="13">
        <v>805</v>
      </c>
      <c r="F154" s="13">
        <v>655</v>
      </c>
      <c r="G154" s="13">
        <v>850</v>
      </c>
      <c r="H154" s="13">
        <v>1</v>
      </c>
      <c r="I154" s="21" t="s">
        <v>87</v>
      </c>
      <c r="J154" s="28"/>
      <c r="K154" s="19">
        <f t="shared" si="96"/>
        <v>1.4</v>
      </c>
      <c r="L154" s="29" t="str">
        <f t="shared" si="97"/>
        <v>-</v>
      </c>
      <c r="M154" s="22"/>
      <c r="N154" s="20" t="str">
        <f t="shared" si="98"/>
        <v>-</v>
      </c>
      <c r="O154" s="18"/>
      <c r="P154" s="18"/>
      <c r="Q154" s="18"/>
      <c r="R154" s="23"/>
      <c r="S154" s="17"/>
    </row>
    <row r="155" spans="1:19" s="10" customFormat="1" ht="27.75" customHeight="1">
      <c r="A155" s="91">
        <v>8</v>
      </c>
      <c r="B155" s="11"/>
      <c r="C155" s="11"/>
      <c r="D155" s="12" t="s">
        <v>146</v>
      </c>
      <c r="E155" s="13">
        <v>805</v>
      </c>
      <c r="F155" s="13">
        <v>500</v>
      </c>
      <c r="G155" s="13">
        <v>850</v>
      </c>
      <c r="H155" s="13">
        <v>1</v>
      </c>
      <c r="I155" s="21"/>
      <c r="J155" s="28"/>
      <c r="K155" s="19" t="str">
        <f t="shared" si="96"/>
        <v>-</v>
      </c>
      <c r="L155" s="29" t="str">
        <f t="shared" si="97"/>
        <v>-</v>
      </c>
      <c r="M155" s="22"/>
      <c r="N155" s="20" t="str">
        <f t="shared" si="98"/>
        <v>-</v>
      </c>
      <c r="O155" s="18"/>
      <c r="P155" s="18"/>
      <c r="Q155" s="18"/>
      <c r="R155" s="23"/>
      <c r="S155" s="17"/>
    </row>
    <row r="156" spans="1:19" s="10" customFormat="1" ht="16.5" customHeight="1">
      <c r="A156" s="91">
        <v>9</v>
      </c>
      <c r="B156" s="11"/>
      <c r="C156" s="11"/>
      <c r="D156" s="12" t="s">
        <v>147</v>
      </c>
      <c r="E156" s="13">
        <v>690</v>
      </c>
      <c r="F156" s="13">
        <v>600</v>
      </c>
      <c r="G156" s="13">
        <v>1200</v>
      </c>
      <c r="H156" s="13">
        <v>1</v>
      </c>
      <c r="I156" s="21"/>
      <c r="J156" s="28"/>
      <c r="K156" s="19" t="str">
        <f t="shared" si="96"/>
        <v>-</v>
      </c>
      <c r="L156" s="29" t="str">
        <f t="shared" si="97"/>
        <v>-</v>
      </c>
      <c r="M156" s="22"/>
      <c r="N156" s="20" t="str">
        <f t="shared" si="98"/>
        <v>-</v>
      </c>
      <c r="O156" s="18"/>
      <c r="P156" s="18"/>
      <c r="Q156" s="18"/>
      <c r="R156" s="23"/>
      <c r="S156" s="17"/>
    </row>
    <row r="157" spans="1:19" s="10" customFormat="1" ht="16.5" customHeight="1" thickBot="1">
      <c r="A157" s="91">
        <v>10</v>
      </c>
      <c r="B157" s="11"/>
      <c r="C157" s="11"/>
      <c r="D157" s="12" t="s">
        <v>148</v>
      </c>
      <c r="E157" s="13">
        <v>6300</v>
      </c>
      <c r="F157" s="13"/>
      <c r="G157" s="13"/>
      <c r="H157" s="13">
        <v>1</v>
      </c>
      <c r="I157" s="21"/>
      <c r="J157" s="28"/>
      <c r="K157" s="19" t="str">
        <f t="shared" si="96"/>
        <v>-</v>
      </c>
      <c r="L157" s="29" t="str">
        <f t="shared" si="97"/>
        <v>-</v>
      </c>
      <c r="M157" s="22"/>
      <c r="N157" s="20" t="str">
        <f t="shared" si="98"/>
        <v>-</v>
      </c>
      <c r="O157" s="18"/>
      <c r="P157" s="18"/>
      <c r="Q157" s="18"/>
      <c r="R157" s="23"/>
      <c r="S157" s="17"/>
    </row>
    <row r="158" spans="1:19" s="10" customFormat="1" ht="16.5" customHeight="1" thickBot="1">
      <c r="A158" s="184" t="s">
        <v>91</v>
      </c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6"/>
    </row>
    <row r="159" spans="1:19" s="10" customFormat="1" ht="16.5" customHeight="1">
      <c r="A159" s="164">
        <v>1</v>
      </c>
      <c r="B159" s="122"/>
      <c r="C159" s="122"/>
      <c r="D159" s="123" t="s">
        <v>69</v>
      </c>
      <c r="E159" s="124"/>
      <c r="F159" s="124"/>
      <c r="G159" s="124"/>
      <c r="H159" s="124">
        <v>1</v>
      </c>
      <c r="I159" s="125" t="s">
        <v>72</v>
      </c>
      <c r="J159" s="126"/>
      <c r="K159" s="135">
        <f aca="true" t="shared" si="99" ref="K159:K160">IF((H159*I159)&lt;&gt;0,H159*I159,"-")</f>
        <v>1</v>
      </c>
      <c r="L159" s="136" t="str">
        <f aca="true" t="shared" si="100" ref="L159:L160">IF((H159*J159)&lt;&gt;0,H159*J159,"-")</f>
        <v>-</v>
      </c>
      <c r="M159" s="137"/>
      <c r="N159" s="138" t="str">
        <f aca="true" t="shared" si="101" ref="N159:N160">IF((H159*M159)&lt;&gt;0,H159*M159,"-")</f>
        <v>-</v>
      </c>
      <c r="O159" s="131"/>
      <c r="P159" s="131"/>
      <c r="Q159" s="131"/>
      <c r="R159" s="132"/>
      <c r="S159" s="139" t="s">
        <v>41</v>
      </c>
    </row>
    <row r="160" spans="1:19" s="10" customFormat="1" ht="16.5" customHeight="1" thickBot="1">
      <c r="A160" s="165">
        <v>2</v>
      </c>
      <c r="B160" s="166"/>
      <c r="C160" s="166"/>
      <c r="D160" s="167" t="s">
        <v>69</v>
      </c>
      <c r="E160" s="168"/>
      <c r="F160" s="168"/>
      <c r="G160" s="168"/>
      <c r="H160" s="168">
        <v>1</v>
      </c>
      <c r="I160" s="169" t="s">
        <v>72</v>
      </c>
      <c r="J160" s="170"/>
      <c r="K160" s="171">
        <f t="shared" si="99"/>
        <v>1</v>
      </c>
      <c r="L160" s="172" t="str">
        <f t="shared" si="100"/>
        <v>-</v>
      </c>
      <c r="M160" s="173"/>
      <c r="N160" s="174" t="str">
        <f t="shared" si="101"/>
        <v>-</v>
      </c>
      <c r="O160" s="175"/>
      <c r="P160" s="175"/>
      <c r="Q160" s="175"/>
      <c r="R160" s="176"/>
      <c r="S160" s="177" t="s">
        <v>41</v>
      </c>
    </row>
    <row r="161" spans="1:19" ht="16.5" customHeight="1" thickBot="1">
      <c r="A161" s="14"/>
      <c r="B161" s="15"/>
      <c r="C161" s="16"/>
      <c r="D161" s="15"/>
      <c r="E161" s="217"/>
      <c r="F161" s="217"/>
      <c r="G161" s="217"/>
      <c r="H161" s="217"/>
      <c r="I161" s="218" t="s">
        <v>23</v>
      </c>
      <c r="J161" s="218"/>
      <c r="K161" s="218"/>
      <c r="L161" s="31" t="s">
        <v>24</v>
      </c>
      <c r="M161" s="219">
        <f>SUM(K4:K160)</f>
        <v>21.503999999999998</v>
      </c>
      <c r="N161" s="219"/>
      <c r="O161" s="219"/>
      <c r="S161" s="6"/>
    </row>
    <row r="162" spans="1:19" ht="16.5" customHeight="1" thickBot="1">
      <c r="A162" s="14"/>
      <c r="B162" s="15"/>
      <c r="C162" s="16"/>
      <c r="D162" s="15"/>
      <c r="E162" s="217"/>
      <c r="F162" s="217"/>
      <c r="G162" s="217"/>
      <c r="H162" s="217"/>
      <c r="I162" s="218"/>
      <c r="J162" s="218"/>
      <c r="K162" s="218"/>
      <c r="L162" s="30" t="s">
        <v>25</v>
      </c>
      <c r="M162" s="220">
        <f>SUM(L4:L160)</f>
        <v>283.85</v>
      </c>
      <c r="N162" s="220"/>
      <c r="O162" s="220"/>
      <c r="S162" s="6"/>
    </row>
    <row r="163" spans="1:19" ht="16.5" customHeight="1" thickBot="1">
      <c r="A163" s="14"/>
      <c r="B163" s="15"/>
      <c r="C163" s="16"/>
      <c r="D163" s="15"/>
      <c r="E163" s="217"/>
      <c r="F163" s="217"/>
      <c r="G163" s="217"/>
      <c r="H163" s="217"/>
      <c r="I163" s="218"/>
      <c r="J163" s="218"/>
      <c r="K163" s="218"/>
      <c r="L163" s="32" t="s">
        <v>7</v>
      </c>
      <c r="M163" s="221">
        <f>SUM(N4:N160)</f>
        <v>0</v>
      </c>
      <c r="N163" s="221"/>
      <c r="O163" s="221"/>
      <c r="S163" s="6"/>
    </row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540" spans="2:19" s="1" customFormat="1" ht="30.75" customHeight="1">
      <c r="B540" s="2"/>
      <c r="C540" s="3"/>
      <c r="D540" s="4"/>
      <c r="E540" s="5"/>
      <c r="F540" s="5"/>
      <c r="G540" s="3"/>
      <c r="H540" s="3"/>
      <c r="I540" s="3"/>
      <c r="J540" s="3"/>
      <c r="K540" s="3"/>
      <c r="L540" s="3"/>
      <c r="M540" s="3"/>
      <c r="N540" s="3"/>
      <c r="O540" s="6"/>
      <c r="P540" s="6"/>
      <c r="Q540" s="6"/>
      <c r="R540" s="6"/>
      <c r="S540" s="7"/>
    </row>
  </sheetData>
  <sheetProtection selectLockedCells="1" selectUnlockedCells="1"/>
  <mergeCells count="43">
    <mergeCell ref="A77:S77"/>
    <mergeCell ref="A80:S80"/>
    <mergeCell ref="A95:S95"/>
    <mergeCell ref="E161:H163"/>
    <mergeCell ref="I161:K163"/>
    <mergeCell ref="M161:O161"/>
    <mergeCell ref="M162:O162"/>
    <mergeCell ref="M163:O163"/>
    <mergeCell ref="A108:S108"/>
    <mergeCell ref="A135:S135"/>
    <mergeCell ref="A147:S147"/>
    <mergeCell ref="A158:S158"/>
    <mergeCell ref="A100:S100"/>
    <mergeCell ref="A120:S120"/>
    <mergeCell ref="A103:A105"/>
    <mergeCell ref="A116:A117"/>
    <mergeCell ref="A127:A129"/>
    <mergeCell ref="A139:A141"/>
    <mergeCell ref="A3:S3"/>
    <mergeCell ref="A1:A2"/>
    <mergeCell ref="B1:B2"/>
    <mergeCell ref="C1:C2"/>
    <mergeCell ref="D1:D2"/>
    <mergeCell ref="E1:G1"/>
    <mergeCell ref="H1:H2"/>
    <mergeCell ref="I1:L1"/>
    <mergeCell ref="M1:N1"/>
    <mergeCell ref="O1:Q1"/>
    <mergeCell ref="R1:R2"/>
    <mergeCell ref="S1:S2"/>
    <mergeCell ref="A23:S23"/>
    <mergeCell ref="A25:S25"/>
    <mergeCell ref="A27:S27"/>
    <mergeCell ref="A32:S32"/>
    <mergeCell ref="A36:S36"/>
    <mergeCell ref="A41:A43"/>
    <mergeCell ref="A49:A50"/>
    <mergeCell ref="A60:A61"/>
    <mergeCell ref="A65:A67"/>
    <mergeCell ref="A71:A73"/>
    <mergeCell ref="A48:S48"/>
    <mergeCell ref="A55:S55"/>
    <mergeCell ref="A70:S70"/>
  </mergeCells>
  <printOptions horizontalCentered="1"/>
  <pageMargins left="0.1968503937007874" right="0.1968503937007874" top="0.9448818897637796" bottom="0.5905511811023623" header="0.31496062992125984" footer="0.31496062992125984"/>
  <pageSetup firstPageNumber="1" useFirstPageNumber="1" fitToHeight="0" fitToWidth="1" horizontalDpi="300" verticalDpi="300" orientation="landscape" paperSize="9" scale="84" r:id="rId2"/>
  <headerFooter alignWithMargins="0">
    <oddHeader>&amp;L&amp;"DINPro-Bold,Obyčejné"&amp;9REKONSTRUKCE GASTROPROVOZU V ZÁMECKÉ BUDOVĚ DPS SOKOLNICE
STUDIE ZÁMĚRU&amp;C&amp;G&amp;R&amp;"DINPro-Bold,Obyčejné"&amp;9LEGENDA ZAŘÍZENÍ</oddHeader>
    <oddFooter>&amp;C&amp;"DINPro-Light,Běžné"&amp;9&amp;P/&amp;N</oddFooter>
  </headerFooter>
  <rowBreaks count="5" manualBreakCount="5">
    <brk id="31" max="16383" man="1"/>
    <brk id="62" max="16383" man="1"/>
    <brk id="91" max="16383" man="1"/>
    <brk id="119" max="16383" man="1"/>
    <brk id="146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TopTradeProfi Projekce</dc:creator>
  <cp:keywords/>
  <dc:description/>
  <cp:lastModifiedBy>Milan Kulich</cp:lastModifiedBy>
  <cp:lastPrinted>2021-09-15T12:32:34Z</cp:lastPrinted>
  <dcterms:created xsi:type="dcterms:W3CDTF">2017-10-27T09:11:23Z</dcterms:created>
  <dcterms:modified xsi:type="dcterms:W3CDTF">2022-05-30T07:36:33Z</dcterms:modified>
  <cp:category/>
  <cp:version/>
  <cp:contentType/>
  <cp:contentStatus/>
</cp:coreProperties>
</file>