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386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<sst xmlns="http://schemas.openxmlformats.org/spreadsheetml/2006/main" count="108" uniqueCount="49">
  <si>
    <t>Příloha č. 2b výzvy: Technické podmínky - Soupis dodávek a prací</t>
  </si>
  <si>
    <r>
      <t xml:space="preserve"> SOUPIS DODÁVEK A PRACÍ - </t>
    </r>
    <r>
      <rPr>
        <sz val="12"/>
        <color theme="1"/>
        <rFont val="Calibri"/>
        <family val="2"/>
        <scheme val="minor"/>
      </rPr>
      <t>UCHAZEČ JE POVINEN SI UVEDENÉ ÚDAJE PROVĚŘIT, NA PODÁNÍ ROZPORU PO UKONČENÍ VÝBĚROVÉHO ŘÍZENÍ NEBUDE BRÁN ZŘETEL.</t>
    </r>
  </si>
  <si>
    <t>A</t>
  </si>
  <si>
    <t>PŘEDSÁLÍ m.č. 306 + ŠATNA m.č.307</t>
  </si>
  <si>
    <t>Množství</t>
  </si>
  <si>
    <t>Jednotka</t>
  </si>
  <si>
    <t>Cena/jedn.-Kč</t>
  </si>
  <si>
    <t>Celkem bez DPH-Kč</t>
  </si>
  <si>
    <t xml:space="preserve"> - demontáž koberců lepených</t>
  </si>
  <si>
    <t>m2</t>
  </si>
  <si>
    <t xml:space="preserve"> - odvoz a likvidace koberců</t>
  </si>
  <si>
    <t xml:space="preserve"> - strojní přebroušenÍ podkladu (starých lepidel)</t>
  </si>
  <si>
    <t xml:space="preserve"> - vysátí  podkladu</t>
  </si>
  <si>
    <t xml:space="preserve"> - vyspravení podkladu vč. materiálu</t>
  </si>
  <si>
    <t xml:space="preserve"> - dodání koberce ve čtvercích vč. prořezu a soklů</t>
  </si>
  <si>
    <t xml:space="preserve">   Koberec– barva dle výběru</t>
  </si>
  <si>
    <t xml:space="preserve"> - položení kobercových čtverců a nalepení na fixační</t>
  </si>
  <si>
    <t xml:space="preserve"> </t>
  </si>
  <si>
    <t xml:space="preserve">   lepidlo vč. lepidla</t>
  </si>
  <si>
    <t xml:space="preserve"> - soklování do kobercové lišty plastové vč. montáže</t>
  </si>
  <si>
    <t>bm</t>
  </si>
  <si>
    <t xml:space="preserve"> - přechodová lišta samolepící 30 mm</t>
  </si>
  <si>
    <t xml:space="preserve"> - montáž přechodových lišt samolepících</t>
  </si>
  <si>
    <t>M.Č.306 + 307 - CELKEM BEZ DPH</t>
  </si>
  <si>
    <t>B</t>
  </si>
  <si>
    <t>GALERIE m.č.406</t>
  </si>
  <si>
    <t xml:space="preserve"> - dodání koberce ve čtvercích vč. prořezu a soklů:</t>
  </si>
  <si>
    <t xml:space="preserve">   lepidlo vč. lepidla a vč. příplatku na náročnost řezání</t>
  </si>
  <si>
    <t xml:space="preserve"> - soklování do kobercové lišty plastové, bílé vč. montáže</t>
  </si>
  <si>
    <t xml:space="preserve"> - schodový profil pro krytiny 8-8,5 mm (kov)</t>
  </si>
  <si>
    <t xml:space="preserve"> - montáž schodových hran vč. zapravení</t>
  </si>
  <si>
    <t>M.Č. 406 - CELKEM BEZ DPH</t>
  </si>
  <si>
    <t>C</t>
  </si>
  <si>
    <t>SÁL ZASTUPITELSTVA m.č.308</t>
  </si>
  <si>
    <t xml:space="preserve"> - demontáž koberců lepených svislých ploch</t>
  </si>
  <si>
    <t xml:space="preserve">   Koberec – barva dle výběru</t>
  </si>
  <si>
    <t xml:space="preserve"> - položení kobercových čtverců a nalepení na kontaktní</t>
  </si>
  <si>
    <t xml:space="preserve">   lepidlo vč. lepidla – svislé stěny</t>
  </si>
  <si>
    <t xml:space="preserve"> - schodový profil pro krytiny 8-8,5 mm</t>
  </si>
  <si>
    <t>M.Č.308 - CELKEM BEZ DPH</t>
  </si>
  <si>
    <t>D</t>
  </si>
  <si>
    <t xml:space="preserve">DOPRAVA m.č. 306, 307, 308,406 </t>
  </si>
  <si>
    <t>DOPRAVA (vč. PŘESUNU HMOT) CELKEM BEZ DPH</t>
  </si>
  <si>
    <t>kpl</t>
  </si>
  <si>
    <t xml:space="preserve">CELKOVÁ CENA A+B+C+D </t>
  </si>
  <si>
    <t>Kč</t>
  </si>
  <si>
    <t>CELKOVÁ CENA V KČ BEZ DPH</t>
  </si>
  <si>
    <t>21 % DPH</t>
  </si>
  <si>
    <t>CELKOVÁ CENA V KČ VČ.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</si>
</sst>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/>
      <top/>
      <bottom style="dotted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/>
      <bottom style="thin"/>
    </border>
    <border>
      <left style="dotted"/>
      <right style="medium"/>
      <top/>
      <bottom style="dotted"/>
    </border>
    <border>
      <left style="medium"/>
      <right style="thin"/>
      <top style="thin"/>
      <bottom style="thin"/>
    </border>
    <border>
      <left style="dotted"/>
      <right style="medium"/>
      <top style="dotted"/>
      <bottom style="dotted"/>
    </border>
    <border>
      <left style="medium"/>
      <right style="thin"/>
      <top style="thin"/>
      <bottom/>
    </border>
    <border>
      <left style="dotted"/>
      <right style="medium"/>
      <top style="dotted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/>
    </border>
    <border>
      <left style="dotted"/>
      <right style="dotted"/>
      <top style="medium"/>
      <bottom style="dotted"/>
    </border>
    <border>
      <left style="dotted"/>
      <right style="dotted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3" xfId="0" applyNumberFormat="1" applyBorder="1"/>
    <xf numFmtId="2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9" fillId="0" borderId="0" xfId="0" applyFont="1"/>
    <xf numFmtId="0" fontId="10" fillId="0" borderId="0" xfId="0" applyFont="1"/>
    <xf numFmtId="0" fontId="0" fillId="0" borderId="7" xfId="0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2" xfId="0" applyFont="1" applyFill="1" applyBorder="1"/>
    <xf numFmtId="0" fontId="4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/>
    <xf numFmtId="2" fontId="0" fillId="0" borderId="8" xfId="0" applyNumberFormat="1" applyBorder="1"/>
    <xf numFmtId="2" fontId="0" fillId="0" borderId="4" xfId="0" applyNumberFormat="1" applyBorder="1"/>
    <xf numFmtId="0" fontId="0" fillId="0" borderId="17" xfId="0" applyBorder="1"/>
    <xf numFmtId="0" fontId="0" fillId="0" borderId="8" xfId="0" applyBorder="1"/>
    <xf numFmtId="4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0" fillId="0" borderId="24" xfId="0" applyNumberFormat="1" applyBorder="1" applyAlignment="1">
      <alignment horizontal="right"/>
    </xf>
    <xf numFmtId="0" fontId="4" fillId="0" borderId="25" xfId="0" applyFont="1" applyBorder="1" applyAlignment="1">
      <alignment horizontal="center"/>
    </xf>
    <xf numFmtId="2" fontId="0" fillId="0" borderId="26" xfId="0" applyNumberFormat="1" applyBorder="1" applyAlignment="1">
      <alignment horizontal="right"/>
    </xf>
    <xf numFmtId="0" fontId="4" fillId="0" borderId="27" xfId="0" applyFont="1" applyBorder="1" applyAlignment="1">
      <alignment horizontal="center"/>
    </xf>
    <xf numFmtId="2" fontId="0" fillId="0" borderId="28" xfId="0" applyNumberForma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7" fillId="0" borderId="4" xfId="0" applyFont="1" applyBorder="1"/>
    <xf numFmtId="0" fontId="8" fillId="4" borderId="36" xfId="0" applyFont="1" applyFill="1" applyBorder="1"/>
    <xf numFmtId="0" fontId="8" fillId="0" borderId="37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7" fillId="4" borderId="38" xfId="0" applyNumberFormat="1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484D-185A-4935-9290-B5AF61C81A39}">
  <dimension ref="B1:G57"/>
  <sheetViews>
    <sheetView tabSelected="1" workbookViewId="0" topLeftCell="A1">
      <selection activeCell="D40" sqref="D40"/>
    </sheetView>
  </sheetViews>
  <sheetFormatPr defaultColWidth="9.140625" defaultRowHeight="15"/>
  <cols>
    <col min="1" max="1" width="7.28125" style="0" customWidth="1"/>
    <col min="2" max="2" width="3.28125" style="26" customWidth="1"/>
    <col min="3" max="3" width="51.8515625" style="0" customWidth="1"/>
    <col min="4" max="4" width="10.00390625" style="0" customWidth="1"/>
    <col min="5" max="5" width="9.8515625" style="1" customWidth="1"/>
    <col min="6" max="6" width="16.421875" style="0" customWidth="1"/>
    <col min="7" max="7" width="19.28125" style="0" customWidth="1"/>
  </cols>
  <sheetData>
    <row r="1" spans="3:4" ht="15.75">
      <c r="C1" s="16" t="s">
        <v>0</v>
      </c>
      <c r="D1" s="17"/>
    </row>
    <row r="2" ht="6.75" customHeight="1"/>
    <row r="3" spans="3:6" ht="47.25" customHeight="1" thickBot="1">
      <c r="C3" s="69" t="s">
        <v>1</v>
      </c>
      <c r="D3" s="69"/>
      <c r="E3" s="69"/>
      <c r="F3" s="69"/>
    </row>
    <row r="4" spans="2:7" ht="15.75" thickBot="1">
      <c r="B4" s="28" t="s">
        <v>2</v>
      </c>
      <c r="C4" s="29" t="s">
        <v>3</v>
      </c>
      <c r="D4" s="30" t="s">
        <v>4</v>
      </c>
      <c r="E4" s="31" t="s">
        <v>5</v>
      </c>
      <c r="F4" s="41" t="s">
        <v>6</v>
      </c>
      <c r="G4" s="42" t="s">
        <v>7</v>
      </c>
    </row>
    <row r="5" spans="2:7" ht="15">
      <c r="B5" s="47">
        <v>1</v>
      </c>
      <c r="C5" s="20" t="s">
        <v>8</v>
      </c>
      <c r="D5" s="3">
        <v>53</v>
      </c>
      <c r="E5" s="4" t="s">
        <v>9</v>
      </c>
      <c r="F5" s="33"/>
      <c r="G5" s="48">
        <f>D5*F5</f>
        <v>0</v>
      </c>
    </row>
    <row r="6" spans="2:7" ht="15">
      <c r="B6" s="49">
        <v>2</v>
      </c>
      <c r="C6" s="21" t="s">
        <v>10</v>
      </c>
      <c r="D6" s="5">
        <v>53</v>
      </c>
      <c r="E6" s="2" t="s">
        <v>9</v>
      </c>
      <c r="F6" s="33"/>
      <c r="G6" s="50">
        <f aca="true" t="shared" si="0" ref="G6:G16">D6*F6</f>
        <v>0</v>
      </c>
    </row>
    <row r="7" spans="2:7" ht="15">
      <c r="B7" s="49">
        <v>3</v>
      </c>
      <c r="C7" s="21" t="s">
        <v>11</v>
      </c>
      <c r="D7" s="5">
        <v>53</v>
      </c>
      <c r="E7" s="2" t="s">
        <v>9</v>
      </c>
      <c r="F7" s="33"/>
      <c r="G7" s="50">
        <f t="shared" si="0"/>
        <v>0</v>
      </c>
    </row>
    <row r="8" spans="2:7" ht="15">
      <c r="B8" s="49">
        <v>4</v>
      </c>
      <c r="C8" s="21" t="s">
        <v>12</v>
      </c>
      <c r="D8" s="5">
        <v>53</v>
      </c>
      <c r="E8" s="2" t="s">
        <v>9</v>
      </c>
      <c r="F8" s="33"/>
      <c r="G8" s="50">
        <f t="shared" si="0"/>
        <v>0</v>
      </c>
    </row>
    <row r="9" spans="2:7" ht="15">
      <c r="B9" s="49">
        <v>5</v>
      </c>
      <c r="C9" s="21" t="s">
        <v>13</v>
      </c>
      <c r="D9" s="5">
        <v>10</v>
      </c>
      <c r="E9" s="2" t="s">
        <v>9</v>
      </c>
      <c r="F9" s="33"/>
      <c r="G9" s="50">
        <f t="shared" si="0"/>
        <v>0</v>
      </c>
    </row>
    <row r="10" spans="2:7" ht="15">
      <c r="B10" s="49">
        <v>6</v>
      </c>
      <c r="C10" s="21" t="s">
        <v>14</v>
      </c>
      <c r="F10" s="33"/>
      <c r="G10" s="50"/>
    </row>
    <row r="11" spans="2:7" ht="15">
      <c r="B11" s="49"/>
      <c r="C11" s="22" t="s">
        <v>15</v>
      </c>
      <c r="D11" s="12">
        <v>60</v>
      </c>
      <c r="E11" s="13" t="s">
        <v>9</v>
      </c>
      <c r="F11" s="33"/>
      <c r="G11" s="50">
        <f t="shared" si="0"/>
        <v>0</v>
      </c>
    </row>
    <row r="12" spans="2:7" ht="15">
      <c r="B12" s="49">
        <v>7</v>
      </c>
      <c r="C12" s="21" t="s">
        <v>16</v>
      </c>
      <c r="D12" s="6"/>
      <c r="E12" s="2" t="s">
        <v>17</v>
      </c>
      <c r="F12" s="33"/>
      <c r="G12" s="50"/>
    </row>
    <row r="13" spans="2:7" ht="15">
      <c r="B13" s="49"/>
      <c r="C13" s="21" t="s">
        <v>18</v>
      </c>
      <c r="D13" s="6">
        <v>53</v>
      </c>
      <c r="E13" s="2" t="s">
        <v>9</v>
      </c>
      <c r="F13" s="33"/>
      <c r="G13" s="50">
        <f t="shared" si="0"/>
        <v>0</v>
      </c>
    </row>
    <row r="14" spans="2:7" ht="15">
      <c r="B14" s="49">
        <v>8</v>
      </c>
      <c r="C14" s="21" t="s">
        <v>19</v>
      </c>
      <c r="D14" s="6">
        <v>18</v>
      </c>
      <c r="E14" s="2" t="s">
        <v>20</v>
      </c>
      <c r="F14" s="33"/>
      <c r="G14" s="50">
        <f t="shared" si="0"/>
        <v>0</v>
      </c>
    </row>
    <row r="15" spans="2:7" ht="15">
      <c r="B15" s="49">
        <v>9</v>
      </c>
      <c r="C15" s="21" t="s">
        <v>21</v>
      </c>
      <c r="D15" s="6">
        <v>4.5</v>
      </c>
      <c r="E15" s="2" t="s">
        <v>20</v>
      </c>
      <c r="F15" s="33"/>
      <c r="G15" s="50">
        <f t="shared" si="0"/>
        <v>0</v>
      </c>
    </row>
    <row r="16" spans="2:7" ht="15.75" thickBot="1">
      <c r="B16" s="49">
        <v>10</v>
      </c>
      <c r="C16" s="23" t="s">
        <v>22</v>
      </c>
      <c r="D16" s="7">
        <v>3.7</v>
      </c>
      <c r="E16" s="8" t="s">
        <v>20</v>
      </c>
      <c r="F16" s="33"/>
      <c r="G16" s="52">
        <f t="shared" si="0"/>
        <v>0</v>
      </c>
    </row>
    <row r="17" spans="2:7" ht="15.75" thickBot="1">
      <c r="B17" s="54"/>
      <c r="C17" s="24" t="s">
        <v>23</v>
      </c>
      <c r="D17" s="35"/>
      <c r="E17" s="36"/>
      <c r="F17" s="36"/>
      <c r="G17" s="37">
        <f>SUM(G5:G16)</f>
        <v>0</v>
      </c>
    </row>
    <row r="18" spans="3:6" ht="15.75" thickBot="1">
      <c r="C18" s="10"/>
      <c r="D18" s="10"/>
      <c r="F18" s="10"/>
    </row>
    <row r="19" spans="2:7" ht="15.75" thickBot="1">
      <c r="B19" s="28" t="s">
        <v>24</v>
      </c>
      <c r="C19" s="19" t="s">
        <v>25</v>
      </c>
      <c r="D19" s="30" t="s">
        <v>4</v>
      </c>
      <c r="E19" s="31" t="s">
        <v>5</v>
      </c>
      <c r="F19" s="32" t="s">
        <v>6</v>
      </c>
      <c r="G19" s="40" t="s">
        <v>7</v>
      </c>
    </row>
    <row r="20" spans="2:7" ht="15">
      <c r="B20" s="47">
        <v>1</v>
      </c>
      <c r="C20" s="20" t="s">
        <v>8</v>
      </c>
      <c r="D20" s="3">
        <v>62</v>
      </c>
      <c r="E20" s="4" t="s">
        <v>9</v>
      </c>
      <c r="F20" s="58"/>
      <c r="G20" s="55">
        <f>D20*F20</f>
        <v>0</v>
      </c>
    </row>
    <row r="21" spans="2:7" ht="15">
      <c r="B21" s="49">
        <v>2</v>
      </c>
      <c r="C21" s="21" t="s">
        <v>10</v>
      </c>
      <c r="D21" s="5">
        <v>62</v>
      </c>
      <c r="E21" s="2" t="s">
        <v>9</v>
      </c>
      <c r="F21" s="11"/>
      <c r="G21" s="56">
        <f>D21*F21</f>
        <v>0</v>
      </c>
    </row>
    <row r="22" spans="2:7" ht="15">
      <c r="B22" s="49">
        <v>3</v>
      </c>
      <c r="C22" s="21" t="s">
        <v>11</v>
      </c>
      <c r="D22" s="5">
        <v>62</v>
      </c>
      <c r="E22" s="2" t="s">
        <v>9</v>
      </c>
      <c r="F22" s="11"/>
      <c r="G22" s="56">
        <f aca="true" t="shared" si="1" ref="G22:G30">D22*F22</f>
        <v>0</v>
      </c>
    </row>
    <row r="23" spans="2:7" ht="15">
      <c r="B23" s="49">
        <v>4</v>
      </c>
      <c r="C23" s="21" t="s">
        <v>12</v>
      </c>
      <c r="D23" s="5">
        <v>62</v>
      </c>
      <c r="E23" s="2" t="s">
        <v>9</v>
      </c>
      <c r="F23" s="11"/>
      <c r="G23" s="56">
        <f t="shared" si="1"/>
        <v>0</v>
      </c>
    </row>
    <row r="24" spans="2:7" ht="15">
      <c r="B24" s="49">
        <v>5</v>
      </c>
      <c r="C24" s="21" t="s">
        <v>26</v>
      </c>
      <c r="D24" s="12"/>
      <c r="E24" s="13" t="s">
        <v>17</v>
      </c>
      <c r="F24" s="11"/>
      <c r="G24" s="56"/>
    </row>
    <row r="25" spans="2:7" ht="15">
      <c r="B25" s="49"/>
      <c r="C25" s="22" t="s">
        <v>15</v>
      </c>
      <c r="D25" s="12">
        <v>70</v>
      </c>
      <c r="E25" s="13" t="s">
        <v>9</v>
      </c>
      <c r="F25" s="11"/>
      <c r="G25" s="56">
        <f t="shared" si="1"/>
        <v>0</v>
      </c>
    </row>
    <row r="26" spans="2:7" ht="15">
      <c r="B26" s="49">
        <v>6</v>
      </c>
      <c r="C26" s="21" t="s">
        <v>16</v>
      </c>
      <c r="D26" s="6"/>
      <c r="E26" s="2" t="s">
        <v>17</v>
      </c>
      <c r="F26" s="11"/>
      <c r="G26" s="56"/>
    </row>
    <row r="27" spans="2:7" ht="15">
      <c r="B27" s="49"/>
      <c r="C27" s="21" t="s">
        <v>27</v>
      </c>
      <c r="D27" s="6">
        <v>62</v>
      </c>
      <c r="E27" s="2" t="s">
        <v>9</v>
      </c>
      <c r="F27" s="11"/>
      <c r="G27" s="56">
        <f t="shared" si="1"/>
        <v>0</v>
      </c>
    </row>
    <row r="28" spans="2:7" ht="15">
      <c r="B28" s="49">
        <v>7</v>
      </c>
      <c r="C28" s="21" t="s">
        <v>28</v>
      </c>
      <c r="D28" s="6">
        <v>18.5</v>
      </c>
      <c r="E28" s="2" t="s">
        <v>20</v>
      </c>
      <c r="F28" s="11"/>
      <c r="G28" s="56">
        <f t="shared" si="1"/>
        <v>0</v>
      </c>
    </row>
    <row r="29" spans="2:7" ht="15">
      <c r="B29" s="49">
        <v>8</v>
      </c>
      <c r="C29" s="21" t="s">
        <v>29</v>
      </c>
      <c r="D29" s="6">
        <v>32.5</v>
      </c>
      <c r="E29" s="2" t="s">
        <v>20</v>
      </c>
      <c r="F29" s="11"/>
      <c r="G29" s="56">
        <f t="shared" si="1"/>
        <v>0</v>
      </c>
    </row>
    <row r="30" spans="2:7" ht="15.75" thickBot="1">
      <c r="B30" s="51">
        <v>9</v>
      </c>
      <c r="C30" s="23" t="s">
        <v>30</v>
      </c>
      <c r="D30" s="7">
        <v>31.6</v>
      </c>
      <c r="E30" s="8" t="s">
        <v>20</v>
      </c>
      <c r="F30" s="59"/>
      <c r="G30" s="57">
        <f t="shared" si="1"/>
        <v>0</v>
      </c>
    </row>
    <row r="31" spans="2:7" ht="15.75" thickBot="1">
      <c r="B31" s="46"/>
      <c r="C31" s="9" t="s">
        <v>31</v>
      </c>
      <c r="D31" s="35"/>
      <c r="E31" s="36"/>
      <c r="F31" s="36"/>
      <c r="G31" s="37">
        <f>SUM(G20:G30)</f>
        <v>0</v>
      </c>
    </row>
    <row r="32" spans="3:6" ht="15.75" thickBot="1">
      <c r="C32" s="10"/>
      <c r="D32" s="10"/>
      <c r="F32" s="10"/>
    </row>
    <row r="33" spans="2:7" ht="15.75" thickBot="1">
      <c r="B33" s="28" t="s">
        <v>32</v>
      </c>
      <c r="C33" s="19" t="s">
        <v>33</v>
      </c>
      <c r="D33" s="30" t="s">
        <v>4</v>
      </c>
      <c r="E33" s="31" t="s">
        <v>5</v>
      </c>
      <c r="F33" s="41" t="s">
        <v>6</v>
      </c>
      <c r="G33" s="42" t="s">
        <v>7</v>
      </c>
    </row>
    <row r="34" spans="2:7" ht="15">
      <c r="B34" s="47">
        <v>1</v>
      </c>
      <c r="C34" s="20" t="s">
        <v>8</v>
      </c>
      <c r="D34" s="3">
        <v>158</v>
      </c>
      <c r="E34" s="4" t="s">
        <v>9</v>
      </c>
      <c r="F34" s="34"/>
      <c r="G34" s="48">
        <f>D34*F34</f>
        <v>0</v>
      </c>
    </row>
    <row r="35" spans="2:7" ht="15">
      <c r="B35" s="49">
        <v>2</v>
      </c>
      <c r="C35" s="21" t="s">
        <v>34</v>
      </c>
      <c r="D35" s="5">
        <v>9</v>
      </c>
      <c r="E35" s="2" t="s">
        <v>9</v>
      </c>
      <c r="F35" s="34"/>
      <c r="G35" s="50">
        <f aca="true" t="shared" si="2" ref="G35:G47">D35*F35</f>
        <v>0</v>
      </c>
    </row>
    <row r="36" spans="2:7" ht="15">
      <c r="B36" s="49">
        <v>3</v>
      </c>
      <c r="C36" s="21" t="s">
        <v>10</v>
      </c>
      <c r="D36" s="5">
        <v>158</v>
      </c>
      <c r="E36" s="2" t="s">
        <v>9</v>
      </c>
      <c r="F36" s="34"/>
      <c r="G36" s="50">
        <f t="shared" si="2"/>
        <v>0</v>
      </c>
    </row>
    <row r="37" spans="2:7" ht="15">
      <c r="B37" s="49">
        <v>4</v>
      </c>
      <c r="C37" s="21" t="s">
        <v>11</v>
      </c>
      <c r="D37" s="5">
        <v>158</v>
      </c>
      <c r="E37" s="2" t="s">
        <v>9</v>
      </c>
      <c r="F37" s="34"/>
      <c r="G37" s="50">
        <f t="shared" si="2"/>
        <v>0</v>
      </c>
    </row>
    <row r="38" spans="2:7" ht="15">
      <c r="B38" s="49">
        <v>5</v>
      </c>
      <c r="C38" s="21" t="s">
        <v>12</v>
      </c>
      <c r="D38" s="5">
        <v>158</v>
      </c>
      <c r="E38" s="2" t="s">
        <v>9</v>
      </c>
      <c r="F38" s="34"/>
      <c r="G38" s="50">
        <f t="shared" si="2"/>
        <v>0</v>
      </c>
    </row>
    <row r="39" spans="2:7" ht="15">
      <c r="B39" s="49">
        <v>6</v>
      </c>
      <c r="C39" s="21" t="s">
        <v>26</v>
      </c>
      <c r="D39" s="12"/>
      <c r="E39" s="13" t="s">
        <v>17</v>
      </c>
      <c r="F39" s="34"/>
      <c r="G39" s="50"/>
    </row>
    <row r="40" spans="2:7" ht="15">
      <c r="B40" s="49"/>
      <c r="C40" s="22" t="s">
        <v>35</v>
      </c>
      <c r="D40" s="12">
        <v>190</v>
      </c>
      <c r="E40" s="13" t="s">
        <v>9</v>
      </c>
      <c r="F40" s="34"/>
      <c r="G40" s="50">
        <f t="shared" si="2"/>
        <v>0</v>
      </c>
    </row>
    <row r="41" spans="2:7" ht="15">
      <c r="B41" s="49">
        <v>7</v>
      </c>
      <c r="C41" s="21" t="s">
        <v>16</v>
      </c>
      <c r="D41" s="6"/>
      <c r="E41" s="2" t="s">
        <v>17</v>
      </c>
      <c r="F41" s="34"/>
      <c r="G41" s="50"/>
    </row>
    <row r="42" spans="2:7" ht="15">
      <c r="B42" s="49"/>
      <c r="C42" s="21" t="s">
        <v>27</v>
      </c>
      <c r="D42" s="6">
        <v>158</v>
      </c>
      <c r="E42" s="2" t="s">
        <v>9</v>
      </c>
      <c r="F42" s="34"/>
      <c r="G42" s="50">
        <f t="shared" si="2"/>
        <v>0</v>
      </c>
    </row>
    <row r="43" spans="2:7" ht="15">
      <c r="B43" s="49">
        <v>8</v>
      </c>
      <c r="C43" s="21" t="s">
        <v>36</v>
      </c>
      <c r="D43" s="6"/>
      <c r="E43" s="2"/>
      <c r="F43" s="34"/>
      <c r="G43" s="50"/>
    </row>
    <row r="44" spans="2:7" ht="15">
      <c r="B44" s="49"/>
      <c r="C44" s="21" t="s">
        <v>37</v>
      </c>
      <c r="D44" s="6">
        <v>9</v>
      </c>
      <c r="E44" s="2" t="s">
        <v>9</v>
      </c>
      <c r="F44" s="34"/>
      <c r="G44" s="50">
        <f t="shared" si="2"/>
        <v>0</v>
      </c>
    </row>
    <row r="45" spans="2:7" ht="15">
      <c r="B45" s="49">
        <v>9</v>
      </c>
      <c r="C45" s="21" t="s">
        <v>28</v>
      </c>
      <c r="D45" s="6">
        <v>28</v>
      </c>
      <c r="E45" s="2" t="s">
        <v>20</v>
      </c>
      <c r="F45" s="34"/>
      <c r="G45" s="50">
        <f t="shared" si="2"/>
        <v>0</v>
      </c>
    </row>
    <row r="46" spans="2:7" ht="15">
      <c r="B46" s="49">
        <v>10</v>
      </c>
      <c r="C46" s="21" t="s">
        <v>38</v>
      </c>
      <c r="D46" s="6">
        <v>9</v>
      </c>
      <c r="E46" s="2" t="s">
        <v>20</v>
      </c>
      <c r="F46" s="34"/>
      <c r="G46" s="50">
        <f t="shared" si="2"/>
        <v>0</v>
      </c>
    </row>
    <row r="47" spans="2:7" ht="15.75" thickBot="1">
      <c r="B47" s="51">
        <v>11</v>
      </c>
      <c r="C47" s="21" t="s">
        <v>30</v>
      </c>
      <c r="D47" s="7">
        <v>8.2</v>
      </c>
      <c r="E47" s="8" t="s">
        <v>20</v>
      </c>
      <c r="F47" s="34"/>
      <c r="G47" s="52">
        <f t="shared" si="2"/>
        <v>0</v>
      </c>
    </row>
    <row r="48" spans="2:7" ht="15.75" thickBot="1">
      <c r="B48" s="28"/>
      <c r="C48" s="24" t="s">
        <v>39</v>
      </c>
      <c r="D48" s="38"/>
      <c r="E48" s="39"/>
      <c r="F48" s="39"/>
      <c r="G48" s="37">
        <f>SUM(G34:G47)</f>
        <v>0</v>
      </c>
    </row>
    <row r="49" spans="4:7" ht="15.75" thickBot="1">
      <c r="D49" s="18"/>
      <c r="E49" s="18"/>
      <c r="F49" s="18"/>
      <c r="G49" s="18"/>
    </row>
    <row r="50" spans="2:7" ht="15.75" thickBot="1">
      <c r="B50" s="53" t="s">
        <v>40</v>
      </c>
      <c r="C50" s="27" t="s">
        <v>41</v>
      </c>
      <c r="D50" s="30" t="s">
        <v>4</v>
      </c>
      <c r="E50" s="31" t="s">
        <v>5</v>
      </c>
      <c r="F50" s="32" t="s">
        <v>6</v>
      </c>
      <c r="G50" s="40" t="s">
        <v>7</v>
      </c>
    </row>
    <row r="51" spans="2:7" ht="15.75" thickBot="1">
      <c r="B51" s="28">
        <v>1</v>
      </c>
      <c r="C51" s="24" t="s">
        <v>42</v>
      </c>
      <c r="D51" s="43">
        <v>1</v>
      </c>
      <c r="E51" s="44" t="s">
        <v>43</v>
      </c>
      <c r="F51" s="45"/>
      <c r="G51" s="25">
        <f>D51*F51</f>
        <v>0</v>
      </c>
    </row>
    <row r="52" spans="4:7" ht="15">
      <c r="D52" s="10"/>
      <c r="E52" s="10"/>
      <c r="F52" s="10"/>
      <c r="G52" s="10"/>
    </row>
    <row r="53" spans="4:7" ht="15.75" thickBot="1">
      <c r="D53" s="68"/>
      <c r="E53" s="68"/>
      <c r="F53" s="68"/>
      <c r="G53" s="68"/>
    </row>
    <row r="54" spans="3:7" ht="19.5" thickBot="1">
      <c r="C54" s="60" t="s">
        <v>44</v>
      </c>
      <c r="D54" s="70" t="s">
        <v>45</v>
      </c>
      <c r="E54" s="71"/>
      <c r="F54" s="71"/>
      <c r="G54" s="72"/>
    </row>
    <row r="55" spans="3:7" ht="18.75">
      <c r="C55" s="61" t="s">
        <v>46</v>
      </c>
      <c r="D55" s="65">
        <f>G51+G48+G31+G17</f>
        <v>0</v>
      </c>
      <c r="E55" s="66"/>
      <c r="F55" s="66"/>
      <c r="G55" s="67"/>
    </row>
    <row r="56" spans="3:7" ht="18.75">
      <c r="C56" s="14" t="s">
        <v>47</v>
      </c>
      <c r="D56" s="62">
        <f>SUM(D55*0.21)</f>
        <v>0</v>
      </c>
      <c r="E56" s="62"/>
      <c r="F56" s="62"/>
      <c r="G56" s="62"/>
    </row>
    <row r="57" spans="3:7" ht="18.75">
      <c r="C57" s="15" t="s">
        <v>48</v>
      </c>
      <c r="D57" s="63">
        <f>SUM(D55:G56)</f>
        <v>0</v>
      </c>
      <c r="E57" s="64"/>
      <c r="F57" s="64"/>
      <c r="G57" s="64"/>
    </row>
  </sheetData>
  <sheetProtection algorithmName="SHA-512" hashValue="V+NWKgMtrDVXK1R/3SmEvw/NZ12sfgJvc3qdFOt+BdzoDqOC5401XTcHMdelhmCiC/e9LrU51ywIiF7aaL8Lrg==" saltValue="MjhIjO9tiAQ7XWFhqc2DOw==" spinCount="100000" sheet="1" objects="1" scenarios="1"/>
  <protectedRanges>
    <protectedRange sqref="F20:F30" name="Oblast2"/>
    <protectedRange sqref="F5:F16" name="Oblast1"/>
    <protectedRange sqref="F34:F47" name="Oblast3"/>
    <protectedRange sqref="F51" name="Oblast4"/>
  </protectedRanges>
  <mergeCells count="6">
    <mergeCell ref="D56:G56"/>
    <mergeCell ref="D57:G57"/>
    <mergeCell ref="D55:G55"/>
    <mergeCell ref="D53:G53"/>
    <mergeCell ref="C3:F3"/>
    <mergeCell ref="D54:G5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Kotolová Blanka</dc:creator>
  <cp:keywords/>
  <dc:description/>
  <cp:lastModifiedBy>Kotolová Blanka</cp:lastModifiedBy>
  <dcterms:created xsi:type="dcterms:W3CDTF">2022-07-01T13:56:08Z</dcterms:created>
  <dcterms:modified xsi:type="dcterms:W3CDTF">2022-08-09T13:38:35Z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2022-07-01T13:56:08Z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a5bd1df7-721b-45f4-beab-4335c2c08977</vt:lpwstr>
  </property>
  <property fmtid="{D5CDD505-2E9C-101B-9397-08002B2CF9AE}" pid="8" name="MSIP_Label_690ebb53-23a2-471a-9c6e-17bd0d11311e_ContentBits">
    <vt:lpwstr>0</vt:lpwstr>
  </property>
</Properties>
</file>