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<sst xmlns="http://schemas.openxmlformats.org/spreadsheetml/2006/main" count="63" uniqueCount="52">
  <si>
    <t>Požadovaná</t>
  </si>
  <si>
    <t>SÚS JMK</t>
  </si>
  <si>
    <t xml:space="preserve">položka </t>
  </si>
  <si>
    <t>celkem</t>
  </si>
  <si>
    <t>Sloupek UE100 krajní,1900,Zn - ks</t>
  </si>
  <si>
    <t>Trubková spojka,Zn - ks</t>
  </si>
  <si>
    <t>šroub M 12x30, čtyřhran s polokruhovou hlavou - ks</t>
  </si>
  <si>
    <t>šroub M 16x30 - ks</t>
  </si>
  <si>
    <t>matice M 12 - ks</t>
  </si>
  <si>
    <t>matice M 16 - ks</t>
  </si>
  <si>
    <t>podložka 17 - ks</t>
  </si>
  <si>
    <t>podložka 14 ( kulatá ) - ks</t>
  </si>
  <si>
    <t>U - podložka 14 ( klínová ) - ks</t>
  </si>
  <si>
    <t>cena</t>
  </si>
  <si>
    <t>mj</t>
  </si>
  <si>
    <t>cena celkem</t>
  </si>
  <si>
    <t>bez DPH</t>
  </si>
  <si>
    <t>DPH 21%</t>
  </si>
  <si>
    <t>Nabídková cena celkem včetně dopravy s DPH</t>
  </si>
  <si>
    <t>Předmětem hodnocení je nabídkováce cena celkem včetně dopravy bez DPH</t>
  </si>
  <si>
    <t>V ……………………….. dne ………………….</t>
  </si>
  <si>
    <t>Zpracoval ……………………………………….</t>
  </si>
  <si>
    <t>Svodnice NH-4-99 - pozinkovaná - ks</t>
  </si>
  <si>
    <t>svodnice - oblouk vnitřní R 50000 mm</t>
  </si>
  <si>
    <t>svodnice oblouková vnitřní NH 4 R 30000mm</t>
  </si>
  <si>
    <t>svodnice oblouková vnější NH 4 R 30000mm</t>
  </si>
  <si>
    <t>náběhová přechodka NH 4 8,5%</t>
  </si>
  <si>
    <t xml:space="preserve">Nabídková cena celkem včetně dopravy bez DPH </t>
  </si>
  <si>
    <t xml:space="preserve">Svodidla VOEST-ALPINE systém </t>
  </si>
  <si>
    <t>svodnice systém 1</t>
  </si>
  <si>
    <t>sloupek V 140 dl. 1,70 m</t>
  </si>
  <si>
    <t>držák S 1</t>
  </si>
  <si>
    <t>šroub s šestihranem M 10x25</t>
  </si>
  <si>
    <t>šroub s plochou kulatou hlavou M 16x35</t>
  </si>
  <si>
    <t>kruhová podložka 11</t>
  </si>
  <si>
    <t>kruhová podložka 18x4</t>
  </si>
  <si>
    <t>matice M 16</t>
  </si>
  <si>
    <t>matice M 10</t>
  </si>
  <si>
    <t>část č. 2</t>
  </si>
  <si>
    <t>část č. 1</t>
  </si>
  <si>
    <t>náběhová přechodka NH 4 17,3%</t>
  </si>
  <si>
    <t>Dodávka silničních svodidel v roce 2022 - zpracování nabídkové ceny</t>
  </si>
  <si>
    <t>Svodidla NH 4</t>
  </si>
  <si>
    <t>svodnice - oblouk vnitřní NH 4R 35000 mm</t>
  </si>
  <si>
    <t xml:space="preserve">svodnice oblouková vnitřní NH 4 R 6000mm </t>
  </si>
  <si>
    <t xml:space="preserve">svodnice oblouková vnitřní NH 4 R 8000mm </t>
  </si>
  <si>
    <t xml:space="preserve">svodnice oblouková vnitřní NH 4 R 15000mm </t>
  </si>
  <si>
    <t xml:space="preserve">svodnice oblouková vnější NH 4 R 6000mm </t>
  </si>
  <si>
    <t xml:space="preserve">svodnice oblouková vnější NH 4 R 8000mm </t>
  </si>
  <si>
    <t xml:space="preserve">svodnice oblouková vnější NH 4 R 15000mm </t>
  </si>
  <si>
    <t>koncovka NH 4 pravá</t>
  </si>
  <si>
    <t>koncovka NH4 levá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</si>
</sst>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&quot;Kč&quot;"/>
    <numFmt numFmtId="170" formatCode="#,##0.00\ &quot;Kč&quot;"/>
  </numFmts>
  <fonts count="46">
    <font>
      <sz val="10"/>
      <name val="Arial"/>
      <family val="0"/>
    </font>
    <font>
      <sz val="8"/>
      <name val="Trebuchet MS"/>
      <family val="2"/>
    </font>
    <font>
      <b/>
      <sz val="8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rebuchet MS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33" borderId="11" xfId="0" applyFont="1" applyFill="1" applyBorder="1" applyAlignment="1">
      <alignment wrapText="1"/>
    </xf>
    <xf numFmtId="0" fontId="6" fillId="33" borderId="16" xfId="0" applyFont="1" applyFill="1" applyBorder="1" applyAlignment="1">
      <alignment wrapText="1"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9" fillId="0" borderId="0" xfId="0" applyFont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23" xfId="0" applyFont="1" applyBorder="1" applyAlignment="1">
      <alignment horizontal="center"/>
    </xf>
    <xf numFmtId="170" fontId="0" fillId="33" borderId="23" xfId="0" applyNumberFormat="1" applyFill="1" applyBorder="1" applyAlignment="1">
      <alignment/>
    </xf>
    <xf numFmtId="0" fontId="2" fillId="0" borderId="24" xfId="0" applyFont="1" applyBorder="1" applyAlignment="1">
      <alignment horizontal="center"/>
    </xf>
    <xf numFmtId="170" fontId="0" fillId="33" borderId="24" xfId="0" applyNumberFormat="1" applyFill="1" applyBorder="1" applyAlignment="1">
      <alignment/>
    </xf>
    <xf numFmtId="0" fontId="2" fillId="0" borderId="25" xfId="0" applyFont="1" applyBorder="1" applyAlignment="1">
      <alignment horizontal="center"/>
    </xf>
    <xf numFmtId="170" fontId="0" fillId="33" borderId="25" xfId="0" applyNumberFormat="1" applyFill="1" applyBorder="1" applyAlignment="1">
      <alignment/>
    </xf>
    <xf numFmtId="170" fontId="0" fillId="33" borderId="24" xfId="0" applyNumberFormat="1" applyFont="1" applyFill="1" applyBorder="1" applyAlignment="1">
      <alignment/>
    </xf>
    <xf numFmtId="170" fontId="0" fillId="33" borderId="23" xfId="0" applyNumberFormat="1" applyFont="1" applyFill="1" applyBorder="1" applyAlignment="1">
      <alignment/>
    </xf>
    <xf numFmtId="170" fontId="0" fillId="33" borderId="25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170" fontId="6" fillId="0" borderId="13" xfId="0" applyNumberFormat="1" applyFont="1" applyFill="1" applyBorder="1" applyAlignment="1">
      <alignment/>
    </xf>
    <xf numFmtId="170" fontId="6" fillId="0" borderId="10" xfId="0" applyNumberFormat="1" applyFont="1" applyFill="1" applyBorder="1" applyAlignment="1">
      <alignment/>
    </xf>
    <xf numFmtId="170" fontId="6" fillId="0" borderId="26" xfId="0" applyNumberFormat="1" applyFont="1" applyFill="1" applyBorder="1" applyAlignment="1">
      <alignment/>
    </xf>
    <xf numFmtId="170" fontId="6" fillId="0" borderId="27" xfId="0" applyNumberFormat="1" applyFont="1" applyFill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170" fontId="6" fillId="0" borderId="30" xfId="0" applyNumberFormat="1" applyFont="1" applyFill="1" applyBorder="1" applyAlignment="1">
      <alignment/>
    </xf>
    <xf numFmtId="170" fontId="6" fillId="0" borderId="31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32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63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2" max="2" width="38.28125" style="0" customWidth="1"/>
    <col min="3" max="3" width="13.8515625" style="0" customWidth="1"/>
    <col min="4" max="4" width="19.00390625" style="0" customWidth="1"/>
    <col min="5" max="5" width="11.421875" style="0" customWidth="1"/>
  </cols>
  <sheetData>
    <row r="2" spans="2:4" ht="15">
      <c r="B2" s="21" t="s">
        <v>41</v>
      </c>
      <c r="C2" s="22"/>
      <c r="D2" s="22"/>
    </row>
    <row r="3" ht="15">
      <c r="B3" s="1"/>
    </row>
    <row r="4" spans="2:5" ht="12.75">
      <c r="B4" s="2" t="s">
        <v>39</v>
      </c>
      <c r="E4" s="22"/>
    </row>
    <row r="5" ht="15">
      <c r="B5" s="18" t="s">
        <v>42</v>
      </c>
    </row>
    <row r="6" ht="13.5" thickBot="1"/>
    <row r="7" spans="2:5" ht="14.25">
      <c r="B7" s="6" t="s">
        <v>0</v>
      </c>
      <c r="C7" s="7" t="s">
        <v>3</v>
      </c>
      <c r="D7" s="5" t="s">
        <v>13</v>
      </c>
      <c r="E7" s="32" t="s">
        <v>15</v>
      </c>
    </row>
    <row r="8" spans="2:5" ht="15" thickBot="1">
      <c r="B8" s="8" t="s">
        <v>2</v>
      </c>
      <c r="C8" s="9" t="s">
        <v>1</v>
      </c>
      <c r="D8" s="19" t="s">
        <v>14</v>
      </c>
      <c r="E8" s="33" t="s">
        <v>16</v>
      </c>
    </row>
    <row r="9" spans="2:5" ht="14.25">
      <c r="B9" s="46" t="s">
        <v>22</v>
      </c>
      <c r="C9" s="25">
        <v>880</v>
      </c>
      <c r="D9" s="29"/>
      <c r="E9" s="34">
        <f>C9*D9</f>
        <v>0</v>
      </c>
    </row>
    <row r="10" spans="2:5" ht="14.25">
      <c r="B10" s="47" t="s">
        <v>43</v>
      </c>
      <c r="C10" s="23">
        <v>7</v>
      </c>
      <c r="D10" s="30"/>
      <c r="E10" s="44">
        <f aca="true" t="shared" si="0" ref="E10:E32">C10*D10</f>
        <v>0</v>
      </c>
    </row>
    <row r="11" spans="2:5" ht="14.25">
      <c r="B11" s="47" t="s">
        <v>23</v>
      </c>
      <c r="C11" s="23">
        <v>4</v>
      </c>
      <c r="D11" s="30"/>
      <c r="E11" s="44">
        <f t="shared" si="0"/>
        <v>0</v>
      </c>
    </row>
    <row r="12" spans="2:5" ht="14.25">
      <c r="B12" s="47" t="s">
        <v>24</v>
      </c>
      <c r="C12" s="23">
        <v>12</v>
      </c>
      <c r="D12" s="30"/>
      <c r="E12" s="44">
        <f t="shared" si="0"/>
        <v>0</v>
      </c>
    </row>
    <row r="13" spans="2:5" ht="14.25">
      <c r="B13" s="47" t="s">
        <v>25</v>
      </c>
      <c r="C13" s="23">
        <v>10</v>
      </c>
      <c r="D13" s="30"/>
      <c r="E13" s="44">
        <f t="shared" si="0"/>
        <v>0</v>
      </c>
    </row>
    <row r="14" spans="2:5" ht="14.25">
      <c r="B14" s="49" t="s">
        <v>44</v>
      </c>
      <c r="C14" s="23">
        <v>12</v>
      </c>
      <c r="D14" s="30"/>
      <c r="E14" s="44">
        <f t="shared" si="0"/>
        <v>0</v>
      </c>
    </row>
    <row r="15" spans="2:5" ht="14.25">
      <c r="B15" s="49" t="s">
        <v>45</v>
      </c>
      <c r="C15" s="23">
        <v>12</v>
      </c>
      <c r="D15" s="30"/>
      <c r="E15" s="44">
        <f t="shared" si="0"/>
        <v>0</v>
      </c>
    </row>
    <row r="16" spans="2:5" ht="14.25">
      <c r="B16" s="49" t="s">
        <v>46</v>
      </c>
      <c r="C16" s="23">
        <v>12</v>
      </c>
      <c r="D16" s="30"/>
      <c r="E16" s="44">
        <f t="shared" si="0"/>
        <v>0</v>
      </c>
    </row>
    <row r="17" spans="2:5" ht="14.25">
      <c r="B17" s="49" t="s">
        <v>47</v>
      </c>
      <c r="C17" s="23">
        <v>12</v>
      </c>
      <c r="D17" s="30"/>
      <c r="E17" s="44">
        <f t="shared" si="0"/>
        <v>0</v>
      </c>
    </row>
    <row r="18" spans="2:5" ht="14.25">
      <c r="B18" s="49" t="s">
        <v>48</v>
      </c>
      <c r="C18" s="23">
        <v>12</v>
      </c>
      <c r="D18" s="30"/>
      <c r="E18" s="44">
        <f t="shared" si="0"/>
        <v>0</v>
      </c>
    </row>
    <row r="19" spans="2:5" ht="14.25">
      <c r="B19" s="49" t="s">
        <v>49</v>
      </c>
      <c r="C19" s="23">
        <v>12</v>
      </c>
      <c r="D19" s="30"/>
      <c r="E19" s="44">
        <f t="shared" si="0"/>
        <v>0</v>
      </c>
    </row>
    <row r="20" spans="2:5" ht="14.25">
      <c r="B20" s="49" t="s">
        <v>50</v>
      </c>
      <c r="C20" s="23">
        <v>8</v>
      </c>
      <c r="D20" s="30"/>
      <c r="E20" s="44">
        <f t="shared" si="0"/>
        <v>0</v>
      </c>
    </row>
    <row r="21" spans="2:5" ht="14.25">
      <c r="B21" s="49" t="s">
        <v>51</v>
      </c>
      <c r="C21" s="23">
        <v>8</v>
      </c>
      <c r="D21" s="30"/>
      <c r="E21" s="44">
        <f t="shared" si="0"/>
        <v>0</v>
      </c>
    </row>
    <row r="22" spans="2:5" ht="14.25">
      <c r="B22" s="47" t="s">
        <v>4</v>
      </c>
      <c r="C22" s="23">
        <v>1350</v>
      </c>
      <c r="D22" s="30"/>
      <c r="E22" s="44">
        <f t="shared" si="0"/>
        <v>0</v>
      </c>
    </row>
    <row r="23" spans="2:5" ht="14.25">
      <c r="B23" s="47" t="s">
        <v>5</v>
      </c>
      <c r="C23" s="23">
        <v>1470</v>
      </c>
      <c r="D23" s="30"/>
      <c r="E23" s="44">
        <f t="shared" si="0"/>
        <v>0</v>
      </c>
    </row>
    <row r="24" spans="2:5" ht="14.25">
      <c r="B24" s="47" t="s">
        <v>6</v>
      </c>
      <c r="C24" s="23">
        <v>3090</v>
      </c>
      <c r="D24" s="30"/>
      <c r="E24" s="44">
        <f t="shared" si="0"/>
        <v>0</v>
      </c>
    </row>
    <row r="25" spans="2:5" ht="14.25">
      <c r="B25" s="47" t="s">
        <v>7</v>
      </c>
      <c r="C25" s="23">
        <v>7440</v>
      </c>
      <c r="D25" s="30"/>
      <c r="E25" s="44">
        <f t="shared" si="0"/>
        <v>0</v>
      </c>
    </row>
    <row r="26" spans="2:5" ht="14.25">
      <c r="B26" s="47" t="s">
        <v>8</v>
      </c>
      <c r="C26" s="23">
        <v>3090</v>
      </c>
      <c r="D26" s="30"/>
      <c r="E26" s="44">
        <f t="shared" si="0"/>
        <v>0</v>
      </c>
    </row>
    <row r="27" spans="2:5" ht="14.25">
      <c r="B27" s="47" t="s">
        <v>9</v>
      </c>
      <c r="C27" s="23">
        <v>6610</v>
      </c>
      <c r="D27" s="30"/>
      <c r="E27" s="44">
        <f t="shared" si="0"/>
        <v>0</v>
      </c>
    </row>
    <row r="28" spans="2:5" ht="14.25">
      <c r="B28" s="47" t="s">
        <v>10</v>
      </c>
      <c r="C28" s="23">
        <v>7520</v>
      </c>
      <c r="D28" s="30"/>
      <c r="E28" s="44">
        <f t="shared" si="0"/>
        <v>0</v>
      </c>
    </row>
    <row r="29" spans="2:5" ht="14.25">
      <c r="B29" s="47" t="s">
        <v>11</v>
      </c>
      <c r="C29" s="23">
        <v>1885</v>
      </c>
      <c r="D29" s="30"/>
      <c r="E29" s="44">
        <f t="shared" si="0"/>
        <v>0</v>
      </c>
    </row>
    <row r="30" spans="2:5" ht="14.25">
      <c r="B30" s="47" t="s">
        <v>12</v>
      </c>
      <c r="C30" s="23">
        <v>1565</v>
      </c>
      <c r="D30" s="30"/>
      <c r="E30" s="44">
        <f t="shared" si="0"/>
        <v>0</v>
      </c>
    </row>
    <row r="31" spans="2:5" ht="14.25">
      <c r="B31" s="47" t="s">
        <v>26</v>
      </c>
      <c r="C31" s="23">
        <v>23</v>
      </c>
      <c r="D31" s="30"/>
      <c r="E31" s="44">
        <f t="shared" si="0"/>
        <v>0</v>
      </c>
    </row>
    <row r="32" spans="2:5" ht="15" thickBot="1">
      <c r="B32" s="48" t="s">
        <v>40</v>
      </c>
      <c r="C32" s="27">
        <v>129</v>
      </c>
      <c r="D32" s="31"/>
      <c r="E32" s="45">
        <f t="shared" si="0"/>
        <v>0</v>
      </c>
    </row>
    <row r="33" spans="2:3" ht="13.5" thickBot="1">
      <c r="B33" s="10"/>
      <c r="C33" s="11"/>
    </row>
    <row r="34" spans="2:5" ht="12.75" customHeight="1">
      <c r="B34" s="12" t="s">
        <v>27</v>
      </c>
      <c r="C34" s="13"/>
      <c r="D34" s="13"/>
      <c r="E34" s="35">
        <f>SUM(E9:E32)</f>
        <v>0</v>
      </c>
    </row>
    <row r="35" spans="2:5" ht="12.75" customHeight="1">
      <c r="B35" s="14" t="s">
        <v>17</v>
      </c>
      <c r="C35" s="15"/>
      <c r="D35" s="15"/>
      <c r="E35" s="36">
        <f>E36-E34</f>
        <v>0</v>
      </c>
    </row>
    <row r="36" spans="2:5" ht="13.5" thickBot="1">
      <c r="B36" s="16" t="s">
        <v>18</v>
      </c>
      <c r="C36" s="17"/>
      <c r="D36" s="17"/>
      <c r="E36" s="37">
        <f>E34*1.21</f>
        <v>0</v>
      </c>
    </row>
    <row r="38" ht="12.75">
      <c r="B38" s="2" t="s">
        <v>38</v>
      </c>
    </row>
    <row r="39" ht="15">
      <c r="B39" s="18" t="s">
        <v>28</v>
      </c>
    </row>
    <row r="40" ht="13.5" thickBot="1"/>
    <row r="41" spans="2:5" ht="14.25">
      <c r="B41" s="6" t="s">
        <v>0</v>
      </c>
      <c r="C41" s="7" t="s">
        <v>3</v>
      </c>
      <c r="D41" s="5" t="s">
        <v>13</v>
      </c>
      <c r="E41" s="4" t="s">
        <v>15</v>
      </c>
    </row>
    <row r="42" spans="2:5" ht="15" thickBot="1">
      <c r="B42" s="8" t="s">
        <v>2</v>
      </c>
      <c r="C42" s="9" t="s">
        <v>1</v>
      </c>
      <c r="D42" s="19" t="s">
        <v>14</v>
      </c>
      <c r="E42" s="20" t="s">
        <v>16</v>
      </c>
    </row>
    <row r="43" spans="2:5" ht="12.75">
      <c r="B43" s="41" t="s">
        <v>29</v>
      </c>
      <c r="C43" s="38">
        <v>2</v>
      </c>
      <c r="D43" s="26"/>
      <c r="E43" s="34">
        <f>C43*D43</f>
        <v>0</v>
      </c>
    </row>
    <row r="44" spans="2:5" ht="12.75">
      <c r="B44" s="42" t="s">
        <v>30</v>
      </c>
      <c r="C44" s="40">
        <v>10</v>
      </c>
      <c r="D44" s="24"/>
      <c r="E44" s="44">
        <f aca="true" t="shared" si="1" ref="E44:E51">C44*D44</f>
        <v>0</v>
      </c>
    </row>
    <row r="45" spans="2:5" ht="12.75">
      <c r="B45" s="42" t="s">
        <v>31</v>
      </c>
      <c r="C45" s="40">
        <v>10</v>
      </c>
      <c r="D45" s="24"/>
      <c r="E45" s="44">
        <f t="shared" si="1"/>
        <v>0</v>
      </c>
    </row>
    <row r="46" spans="2:5" ht="12.75">
      <c r="B46" s="42" t="s">
        <v>32</v>
      </c>
      <c r="C46" s="40">
        <v>20</v>
      </c>
      <c r="D46" s="24"/>
      <c r="E46" s="44">
        <f t="shared" si="1"/>
        <v>0</v>
      </c>
    </row>
    <row r="47" spans="2:5" ht="12.75">
      <c r="B47" s="42" t="s">
        <v>33</v>
      </c>
      <c r="C47" s="40">
        <v>40</v>
      </c>
      <c r="D47" s="24"/>
      <c r="E47" s="44">
        <f t="shared" si="1"/>
        <v>0</v>
      </c>
    </row>
    <row r="48" spans="2:5" ht="12.75">
      <c r="B48" s="42" t="s">
        <v>34</v>
      </c>
      <c r="C48" s="40">
        <v>20</v>
      </c>
      <c r="D48" s="24"/>
      <c r="E48" s="44">
        <f t="shared" si="1"/>
        <v>0</v>
      </c>
    </row>
    <row r="49" spans="2:5" ht="12.75">
      <c r="B49" s="42" t="s">
        <v>35</v>
      </c>
      <c r="C49" s="40">
        <v>40</v>
      </c>
      <c r="D49" s="24"/>
      <c r="E49" s="44">
        <f t="shared" si="1"/>
        <v>0</v>
      </c>
    </row>
    <row r="50" spans="2:5" ht="12.75">
      <c r="B50" s="42" t="s">
        <v>36</v>
      </c>
      <c r="C50" s="40">
        <v>40</v>
      </c>
      <c r="D50" s="24"/>
      <c r="E50" s="44">
        <f t="shared" si="1"/>
        <v>0</v>
      </c>
    </row>
    <row r="51" spans="2:5" ht="13.5" thickBot="1">
      <c r="B51" s="43" t="s">
        <v>37</v>
      </c>
      <c r="C51" s="39">
        <v>20</v>
      </c>
      <c r="D51" s="28"/>
      <c r="E51" s="45">
        <f t="shared" si="1"/>
        <v>0</v>
      </c>
    </row>
    <row r="52" spans="2:3" ht="13.5" thickBot="1">
      <c r="B52" s="10"/>
      <c r="C52" s="11"/>
    </row>
    <row r="53" spans="2:5" ht="25.5">
      <c r="B53" s="12" t="s">
        <v>27</v>
      </c>
      <c r="C53" s="13"/>
      <c r="D53" s="13"/>
      <c r="E53" s="35">
        <f>SUM(E43:E51)</f>
        <v>0</v>
      </c>
    </row>
    <row r="54" spans="2:5" ht="12.75">
      <c r="B54" s="14" t="s">
        <v>17</v>
      </c>
      <c r="C54" s="15"/>
      <c r="D54" s="15"/>
      <c r="E54" s="36">
        <f>E55-E53</f>
        <v>0</v>
      </c>
    </row>
    <row r="55" spans="2:5" ht="13.5" thickBot="1">
      <c r="B55" s="16" t="s">
        <v>18</v>
      </c>
      <c r="C55" s="17"/>
      <c r="D55" s="17"/>
      <c r="E55" s="37">
        <f>E53*1.21</f>
        <v>0</v>
      </c>
    </row>
    <row r="58" ht="12.75">
      <c r="B58" s="3" t="s">
        <v>20</v>
      </c>
    </row>
    <row r="60" ht="12.75">
      <c r="B60" s="3" t="s">
        <v>21</v>
      </c>
    </row>
    <row r="63" ht="12.75">
      <c r="B63" s="2" t="s">
        <v>19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a údržba silnic Jihomoravského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Mikulasek Patrik</dc:creator>
  <cp:keywords/>
  <dc:description/>
  <cp:lastModifiedBy>Valentová Gabriela</cp:lastModifiedBy>
  <cp:lastPrinted>2013-04-05T07:01:37Z</cp:lastPrinted>
  <dcterms:created xsi:type="dcterms:W3CDTF">2010-03-04T06:25:28Z</dcterms:created>
  <dcterms:modified xsi:type="dcterms:W3CDTF">2022-08-22T05:59:26Z</dcterms:modified>
  <cp:category/>
  <cp:version/>
  <cp:contentType/>
  <cp:contentStatus/>
</cp:coreProperties>
</file>