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30105" yWindow="1470" windowWidth="21090" windowHeight="15225" activeTab="0"/>
  </bookViews>
  <sheets>
    <sheet name="Nabídková cena" sheetId="3" r:id="rId1"/>
    <sheet name="1) prádlo" sheetId="1" r:id="rId2"/>
    <sheet name="2) svoz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<sst xmlns="http://schemas.openxmlformats.org/spreadsheetml/2006/main" count="79" uniqueCount="75">
  <si>
    <t>Druh prádla</t>
  </si>
  <si>
    <t>Jednotková cena Kč bez DPH / ks</t>
  </si>
  <si>
    <t>Cena celkem za 12 měsíců v Kč bez DPH</t>
  </si>
  <si>
    <t>prostěradlo</t>
  </si>
  <si>
    <t>140 x 240</t>
  </si>
  <si>
    <t>povlak malý</t>
  </si>
  <si>
    <t>povlak velký</t>
  </si>
  <si>
    <t>140 x 200</t>
  </si>
  <si>
    <t>70 x 90</t>
  </si>
  <si>
    <t>prostěradlo froté napínací</t>
  </si>
  <si>
    <t>jednolůžko</t>
  </si>
  <si>
    <t>utěrka</t>
  </si>
  <si>
    <t>45 x 70</t>
  </si>
  <si>
    <t>ručník obyčejný</t>
  </si>
  <si>
    <t>80 x 60</t>
  </si>
  <si>
    <t>ručník froté</t>
  </si>
  <si>
    <t>50 x 100</t>
  </si>
  <si>
    <t>osuška froté</t>
  </si>
  <si>
    <t>70 x 130</t>
  </si>
  <si>
    <t>ubrus</t>
  </si>
  <si>
    <t>180 x 140</t>
  </si>
  <si>
    <t>polštář - duté vlákno</t>
  </si>
  <si>
    <t>deka larisa</t>
  </si>
  <si>
    <t>135 x 200</t>
  </si>
  <si>
    <t>zástěra bílá kuchyňská</t>
  </si>
  <si>
    <t>kuchařský rondon</t>
  </si>
  <si>
    <t>Celkem</t>
  </si>
  <si>
    <r>
      <t>Předpokládaný počet ks prádla za 12 měsíců</t>
    </r>
    <r>
      <rPr>
        <b/>
        <vertAlign val="superscript"/>
        <sz val="11"/>
        <color theme="1"/>
        <rFont val="Calibri"/>
        <family val="2"/>
        <scheme val="minor"/>
      </rPr>
      <t xml:space="preserve">* </t>
    </r>
  </si>
  <si>
    <t>Přibližný rozměr v cm / velikost oděvu</t>
  </si>
  <si>
    <t>deka prošívaná malá</t>
  </si>
  <si>
    <t>deka prošívaná velká</t>
  </si>
  <si>
    <t>135x200</t>
  </si>
  <si>
    <t>100x150</t>
  </si>
  <si>
    <t>kalhoty bílé</t>
  </si>
  <si>
    <t>matrace molitanová</t>
  </si>
  <si>
    <t>polštář - malý</t>
  </si>
  <si>
    <t>40x50</t>
  </si>
  <si>
    <t>potah matrace</t>
  </si>
  <si>
    <t>povlak na polštářek</t>
  </si>
  <si>
    <t>povlak na dětskou přikrývku</t>
  </si>
  <si>
    <t>100x 70</t>
  </si>
  <si>
    <t>prostěradlo malé dětské</t>
  </si>
  <si>
    <t>taška, pytel</t>
  </si>
  <si>
    <t>oblečení (svetr, mikina, triko, vesta)</t>
  </si>
  <si>
    <t>závěs malý</t>
  </si>
  <si>
    <t xml:space="preserve">přehoz na postel - jednolůžko </t>
  </si>
  <si>
    <t>závěs velký</t>
  </si>
  <si>
    <t>plášť lékařský</t>
  </si>
  <si>
    <t>spací pytel zimní</t>
  </si>
  <si>
    <t>šaty sesterské</t>
  </si>
  <si>
    <t>prostěradlo dvojité</t>
  </si>
  <si>
    <t>140x200</t>
  </si>
  <si>
    <t>sedák na židli</t>
  </si>
  <si>
    <t>Cena za jednotku v Kč bez DPH automaticky zaokrouhlená na 2 desetinná místa *</t>
  </si>
  <si>
    <t>Jednotka</t>
  </si>
  <si>
    <t>Jednotlivá místa plnění</t>
  </si>
  <si>
    <t>DL Boskovice</t>
  </si>
  <si>
    <t>DL Křetín</t>
  </si>
  <si>
    <t>DL Ostrov u Macochy</t>
  </si>
  <si>
    <t>1) Specifikace Prádla a Cena za Praní prádla</t>
  </si>
  <si>
    <r>
      <t xml:space="preserve">Cena za jednotku v Kč bez DPH </t>
    </r>
    <r>
      <rPr>
        <b/>
        <u val="single"/>
        <sz val="11"/>
        <color theme="1"/>
        <rFont val="Calibri"/>
        <family val="2"/>
        <scheme val="minor"/>
      </rPr>
      <t>(doplní účastník)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</si>
  <si>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1)</t>
    </r>
    <r>
      <rPr>
        <sz val="9"/>
        <color theme="1"/>
        <rFont val="Calibri"/>
        <family val="2"/>
        <scheme val="minor"/>
      </rPr>
      <t xml:space="preserve"> Cena za jednotku zahrnuje veškeré náklady dodavatele na </t>
    </r>
    <r>
      <rPr>
        <b/>
        <u val="single"/>
        <sz val="9"/>
        <color theme="1"/>
        <rFont val="Calibri"/>
        <family val="2"/>
        <scheme val="minor"/>
      </rPr>
      <t>jeden</t>
    </r>
    <r>
      <rPr>
        <sz val="9"/>
        <color theme="1"/>
        <rFont val="Calibri"/>
        <family val="2"/>
        <scheme val="minor"/>
      </rPr>
      <t xml:space="preserve"> závoz tj. jednorázový rozvoz a odvoz Prádla a manipulační techniku do daného místa plnění. </t>
    </r>
  </si>
  <si>
    <t>-</t>
  </si>
  <si>
    <t>Specifikace předmětu plnění, Předloha pro zpracování ceny plnění pro účely hodnocení nabídek</t>
  </si>
  <si>
    <t>Nabídková cena v Kč bez DPH *</t>
  </si>
  <si>
    <t>*   Nabídková cena bude stanovena jako součet celkových hodnot z listů č. 1) a 2).</t>
  </si>
  <si>
    <t xml:space="preserve">halena bílá </t>
  </si>
  <si>
    <t>Cena celkem za 24 měsíců</t>
  </si>
  <si>
    <r>
      <rPr>
        <vertAlign val="superscript"/>
        <sz val="9"/>
        <color theme="1"/>
        <rFont val="Calibri"/>
        <family val="2"/>
        <scheme val="minor"/>
      </rPr>
      <t xml:space="preserve">2) </t>
    </r>
    <r>
      <rPr>
        <sz val="9"/>
        <color theme="1"/>
        <rFont val="Calibri"/>
        <family val="2"/>
        <scheme val="minor"/>
      </rPr>
      <t>Předpokládané množství závozů Prádla byla zadavatelem stanovena na základě zkušeností s obdobným předmětem plnění z minulých let a na základě předpokládaných provozních potřeb zadavatele po předpokládanou dobu plnění veřejné zakázky.</t>
    </r>
  </si>
  <si>
    <t>Příloha č. 1 dokumentace Výzvy</t>
  </si>
  <si>
    <t>1 svoz</t>
  </si>
  <si>
    <r>
      <t xml:space="preserve">Předpokládané množství svozů za 24 měsíců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</si>
  <si>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Cena za předpokládané množství svozů
v Kč bez DPH</t>
  </si>
  <si>
    <t>2) Cena za svoz</t>
  </si>
  <si>
    <t>Cena celkem za Svoz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</si>
</sst>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/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2" xfId="0" applyFill="1" applyBorder="1"/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6" borderId="22" xfId="0" applyFont="1" applyFill="1" applyBorder="1" applyAlignment="1">
      <alignment horizontal="left" vertical="center" wrapText="1"/>
    </xf>
    <xf numFmtId="164" fontId="11" fillId="7" borderId="23" xfId="0" applyNumberFormat="1" applyFont="1" applyFill="1" applyBorder="1" applyAlignment="1">
      <alignment horizontal="center" vertical="center" wrapText="1"/>
    </xf>
    <xf numFmtId="164" fontId="0" fillId="8" borderId="24" xfId="0" applyNumberFormat="1" applyFill="1" applyBorder="1"/>
    <xf numFmtId="0" fontId="0" fillId="8" borderId="25" xfId="0" applyFill="1" applyBorder="1"/>
    <xf numFmtId="0" fontId="0" fillId="8" borderId="26" xfId="0" applyFill="1" applyBorder="1"/>
    <xf numFmtId="164" fontId="0" fillId="3" borderId="23" xfId="0" applyNumberFormat="1" applyFill="1" applyBorder="1"/>
    <xf numFmtId="44" fontId="0" fillId="9" borderId="1" xfId="20" applyFont="1" applyFill="1" applyBorder="1" applyProtection="1">
      <protection locked="0"/>
    </xf>
    <xf numFmtId="44" fontId="0" fillId="9" borderId="2" xfId="20" applyFont="1" applyFill="1" applyBorder="1" applyProtection="1">
      <protection locked="0"/>
    </xf>
    <xf numFmtId="0" fontId="10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3" borderId="22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4" fillId="0" borderId="3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8" borderId="25" xfId="0" applyFont="1" applyFill="1" applyBorder="1" applyAlignment="1">
      <alignment horizontal="left" vertical="center" wrapText="1"/>
    </xf>
    <xf numFmtId="0" fontId="2" fillId="8" borderId="26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58"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3"/>
  <sheetViews>
    <sheetView tabSelected="1" view="pageLayout" workbookViewId="0" topLeftCell="A1">
      <selection activeCell="A1" sqref="A1:D1"/>
    </sheetView>
  </sheetViews>
  <sheetFormatPr defaultColWidth="9.140625" defaultRowHeight="15"/>
  <cols>
    <col min="2" max="2" width="44.8515625" style="0" customWidth="1"/>
    <col min="3" max="3" width="69.00390625" style="0" customWidth="1"/>
    <col min="4" max="4" width="25.57421875" style="0" customWidth="1"/>
  </cols>
  <sheetData>
    <row r="1" spans="1:4" ht="21">
      <c r="A1" s="38" t="s">
        <v>69</v>
      </c>
      <c r="B1" s="38"/>
      <c r="C1" s="38"/>
      <c r="D1" s="38"/>
    </row>
    <row r="2" spans="1:4" ht="21">
      <c r="A2" s="38" t="s">
        <v>62</v>
      </c>
      <c r="B2" s="38"/>
      <c r="C2" s="38"/>
      <c r="D2" s="38"/>
    </row>
    <row r="3" spans="1:4" ht="21">
      <c r="A3" s="38" t="s">
        <v>63</v>
      </c>
      <c r="B3" s="38"/>
      <c r="C3" s="38"/>
      <c r="D3" s="38"/>
    </row>
    <row r="4" spans="1:4" ht="15">
      <c r="A4" s="25"/>
      <c r="B4" s="25"/>
      <c r="C4" s="25"/>
      <c r="D4" s="25"/>
    </row>
    <row r="5" spans="1:4" ht="15">
      <c r="A5" s="8"/>
      <c r="B5" s="8"/>
      <c r="C5" s="8"/>
      <c r="D5" s="8"/>
    </row>
    <row r="6" spans="1:4" ht="15.75" thickBot="1">
      <c r="A6" s="8"/>
      <c r="B6" s="26"/>
      <c r="C6" s="26"/>
      <c r="D6" s="8"/>
    </row>
    <row r="7" spans="1:4" ht="19.5" thickBot="1">
      <c r="A7" s="27"/>
      <c r="B7" s="30" t="s">
        <v>64</v>
      </c>
      <c r="C7" s="31">
        <f>'1) prádlo'!E41+'2) svoz'!D11</f>
        <v>0</v>
      </c>
      <c r="D7" s="28"/>
    </row>
    <row r="8" spans="1:4" ht="15">
      <c r="A8" s="8"/>
      <c r="B8" s="29"/>
      <c r="C8" s="29"/>
      <c r="D8" s="8"/>
    </row>
    <row r="9" spans="1:4" ht="15">
      <c r="A9" s="8"/>
      <c r="B9" s="8"/>
      <c r="C9" s="8"/>
      <c r="D9" s="8"/>
    </row>
    <row r="10" spans="1:4" ht="15">
      <c r="A10" s="39" t="s">
        <v>65</v>
      </c>
      <c r="B10" s="40"/>
      <c r="C10" s="40"/>
      <c r="D10" s="41"/>
    </row>
    <row r="11" spans="1:4" ht="15">
      <c r="A11" s="8"/>
      <c r="B11" s="8"/>
      <c r="C11" s="8"/>
      <c r="D11" s="8"/>
    </row>
    <row r="12" spans="1:4" ht="15">
      <c r="A12" s="8"/>
      <c r="B12" s="8"/>
      <c r="C12" s="8"/>
      <c r="D12" s="8"/>
    </row>
    <row r="13" spans="1:4" ht="15">
      <c r="A13" s="8"/>
      <c r="B13" s="8"/>
      <c r="C13" s="8"/>
      <c r="D13" s="8"/>
    </row>
  </sheetData>
  <sheetProtection algorithmName="SHA-512" hashValue="GJMZfMw6nXVvD4R/uI4w7fLfr3Wckiqa/DURkrBZp0jf1Qpu2Ii/RAIu2y056ZrZhr4DnyX5+BpYgb3f4il4ug==" saltValue="7s/eK0HlVryJwyZSi99YCg==" spinCount="100000" sheet="1" objects="1" scenarios="1"/>
  <mergeCells count="4">
    <mergeCell ref="A1:D1"/>
    <mergeCell ref="A2:D2"/>
    <mergeCell ref="A3:D3"/>
    <mergeCell ref="A10:D10"/>
  </mergeCells>
  <printOptions/>
  <pageMargins left="0.7" right="0.7" top="0.787401575" bottom="0.787401575" header="0.3" footer="0.3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workbookViewId="0" topLeftCell="A7">
      <selection activeCell="C5" sqref="C5"/>
    </sheetView>
  </sheetViews>
  <sheetFormatPr defaultColWidth="9.140625" defaultRowHeight="15"/>
  <cols>
    <col min="1" max="1" width="38.28125" style="0" customWidth="1"/>
    <col min="2" max="2" width="18.7109375" style="0" customWidth="1"/>
    <col min="3" max="3" width="18.8515625" style="0" customWidth="1"/>
    <col min="4" max="4" width="18.7109375" style="0" customWidth="1"/>
    <col min="5" max="5" width="18.57421875" style="0" customWidth="1"/>
  </cols>
  <sheetData>
    <row r="1" spans="1:5" ht="18.75">
      <c r="A1" s="42" t="s">
        <v>59</v>
      </c>
      <c r="B1" s="43"/>
      <c r="C1" s="43"/>
      <c r="D1" s="43"/>
      <c r="E1" s="44"/>
    </row>
    <row r="3" ht="15.75" thickBot="1"/>
    <row r="4" spans="1:5" ht="47.25">
      <c r="A4" s="3" t="s">
        <v>0</v>
      </c>
      <c r="B4" s="4" t="s">
        <v>28</v>
      </c>
      <c r="C4" s="4" t="s">
        <v>1</v>
      </c>
      <c r="D4" s="4" t="s">
        <v>27</v>
      </c>
      <c r="E4" s="5" t="s">
        <v>2</v>
      </c>
    </row>
    <row r="5" spans="1:5" ht="15">
      <c r="A5" s="1" t="s">
        <v>3</v>
      </c>
      <c r="B5" s="1" t="s">
        <v>4</v>
      </c>
      <c r="C5" s="36"/>
      <c r="D5" s="6">
        <v>74</v>
      </c>
      <c r="E5" s="22">
        <f aca="true" t="shared" si="0" ref="E5:E37">C5*D5</f>
        <v>0</v>
      </c>
    </row>
    <row r="6" spans="1:5" ht="15">
      <c r="A6" s="1" t="s">
        <v>6</v>
      </c>
      <c r="B6" s="1" t="s">
        <v>7</v>
      </c>
      <c r="C6" s="36"/>
      <c r="D6" s="6">
        <v>5586</v>
      </c>
      <c r="E6" s="22">
        <f t="shared" si="0"/>
        <v>0</v>
      </c>
    </row>
    <row r="7" spans="1:5" ht="15">
      <c r="A7" s="1" t="s">
        <v>5</v>
      </c>
      <c r="B7" s="1" t="s">
        <v>8</v>
      </c>
      <c r="C7" s="36"/>
      <c r="D7" s="6">
        <v>4221</v>
      </c>
      <c r="E7" s="22">
        <f t="shared" si="0"/>
        <v>0</v>
      </c>
    </row>
    <row r="8" spans="1:5" ht="15">
      <c r="A8" s="1" t="s">
        <v>9</v>
      </c>
      <c r="B8" s="1" t="s">
        <v>10</v>
      </c>
      <c r="C8" s="36"/>
      <c r="D8" s="6">
        <v>5628</v>
      </c>
      <c r="E8" s="22">
        <f t="shared" si="0"/>
        <v>0</v>
      </c>
    </row>
    <row r="9" spans="1:5" ht="15">
      <c r="A9" s="1" t="s">
        <v>11</v>
      </c>
      <c r="B9" s="1" t="s">
        <v>12</v>
      </c>
      <c r="C9" s="36"/>
      <c r="D9" s="6">
        <v>2237</v>
      </c>
      <c r="E9" s="22">
        <f t="shared" si="0"/>
        <v>0</v>
      </c>
    </row>
    <row r="10" spans="1:5" ht="15">
      <c r="A10" s="1" t="s">
        <v>13</v>
      </c>
      <c r="B10" s="1" t="s">
        <v>14</v>
      </c>
      <c r="C10" s="36"/>
      <c r="D10" s="6">
        <v>1208</v>
      </c>
      <c r="E10" s="22">
        <f t="shared" si="0"/>
        <v>0</v>
      </c>
    </row>
    <row r="11" spans="1:5" ht="15">
      <c r="A11" s="1" t="s">
        <v>15</v>
      </c>
      <c r="B11" s="1" t="s">
        <v>16</v>
      </c>
      <c r="C11" s="36"/>
      <c r="D11" s="6">
        <v>1103</v>
      </c>
      <c r="E11" s="22">
        <f t="shared" si="0"/>
        <v>0</v>
      </c>
    </row>
    <row r="12" spans="1:5" ht="15">
      <c r="A12" s="1" t="s">
        <v>17</v>
      </c>
      <c r="B12" s="1" t="s">
        <v>18</v>
      </c>
      <c r="C12" s="36"/>
      <c r="D12" s="6">
        <v>1628</v>
      </c>
      <c r="E12" s="22">
        <f t="shared" si="0"/>
        <v>0</v>
      </c>
    </row>
    <row r="13" spans="1:5" ht="15">
      <c r="A13" s="1" t="s">
        <v>19</v>
      </c>
      <c r="B13" s="1" t="s">
        <v>20</v>
      </c>
      <c r="C13" s="36"/>
      <c r="D13" s="6">
        <v>336</v>
      </c>
      <c r="E13" s="22">
        <f t="shared" si="0"/>
        <v>0</v>
      </c>
    </row>
    <row r="14" spans="1:5" ht="15">
      <c r="A14" s="1" t="s">
        <v>21</v>
      </c>
      <c r="B14" s="1" t="s">
        <v>8</v>
      </c>
      <c r="C14" s="36"/>
      <c r="D14" s="6">
        <v>830</v>
      </c>
      <c r="E14" s="22">
        <f t="shared" si="0"/>
        <v>0</v>
      </c>
    </row>
    <row r="15" spans="1:5" ht="15">
      <c r="A15" s="1" t="s">
        <v>22</v>
      </c>
      <c r="B15" s="1" t="s">
        <v>23</v>
      </c>
      <c r="C15" s="36"/>
      <c r="D15" s="6">
        <v>599</v>
      </c>
      <c r="E15" s="22">
        <f t="shared" si="0"/>
        <v>0</v>
      </c>
    </row>
    <row r="16" spans="1:5" ht="15">
      <c r="A16" s="1" t="s">
        <v>24</v>
      </c>
      <c r="B16" s="1"/>
      <c r="C16" s="36"/>
      <c r="D16" s="6">
        <v>389</v>
      </c>
      <c r="E16" s="22">
        <f t="shared" si="0"/>
        <v>0</v>
      </c>
    </row>
    <row r="17" spans="1:5" ht="15">
      <c r="A17" s="1" t="s">
        <v>25</v>
      </c>
      <c r="B17" s="1"/>
      <c r="C17" s="36"/>
      <c r="D17" s="6">
        <v>20</v>
      </c>
      <c r="E17" s="22">
        <f t="shared" si="0"/>
        <v>0</v>
      </c>
    </row>
    <row r="18" spans="1:5" ht="15">
      <c r="A18" s="2" t="s">
        <v>29</v>
      </c>
      <c r="B18" s="2" t="s">
        <v>32</v>
      </c>
      <c r="C18" s="37"/>
      <c r="D18" s="7">
        <v>21</v>
      </c>
      <c r="E18" s="22">
        <f t="shared" si="0"/>
        <v>0</v>
      </c>
    </row>
    <row r="19" spans="1:5" ht="15">
      <c r="A19" s="2" t="s">
        <v>30</v>
      </c>
      <c r="B19" s="2" t="s">
        <v>31</v>
      </c>
      <c r="C19" s="37"/>
      <c r="D19" s="7">
        <v>630</v>
      </c>
      <c r="E19" s="22">
        <f t="shared" si="0"/>
        <v>0</v>
      </c>
    </row>
    <row r="20" spans="1:5" ht="15">
      <c r="A20" s="2" t="s">
        <v>33</v>
      </c>
      <c r="B20" s="2"/>
      <c r="C20" s="37"/>
      <c r="D20" s="7">
        <v>1208</v>
      </c>
      <c r="E20" s="22">
        <f t="shared" si="0"/>
        <v>0</v>
      </c>
    </row>
    <row r="21" spans="1:5" ht="15">
      <c r="A21" s="2" t="s">
        <v>66</v>
      </c>
      <c r="B21" s="2"/>
      <c r="C21" s="37"/>
      <c r="D21" s="7">
        <v>462</v>
      </c>
      <c r="E21" s="22">
        <f t="shared" si="0"/>
        <v>0</v>
      </c>
    </row>
    <row r="22" spans="1:5" ht="15">
      <c r="A22" s="2" t="s">
        <v>47</v>
      </c>
      <c r="B22" s="2"/>
      <c r="C22" s="37"/>
      <c r="D22" s="7">
        <v>42</v>
      </c>
      <c r="E22" s="22">
        <f t="shared" si="0"/>
        <v>0</v>
      </c>
    </row>
    <row r="23" spans="1:5" ht="15">
      <c r="A23" s="2" t="s">
        <v>49</v>
      </c>
      <c r="B23" s="2"/>
      <c r="C23" s="37"/>
      <c r="D23" s="7">
        <v>21</v>
      </c>
      <c r="E23" s="22">
        <f t="shared" si="0"/>
        <v>0</v>
      </c>
    </row>
    <row r="24" spans="1:5" ht="15">
      <c r="A24" s="2" t="s">
        <v>34</v>
      </c>
      <c r="B24" s="2"/>
      <c r="C24" s="37"/>
      <c r="D24" s="7">
        <v>32</v>
      </c>
      <c r="E24" s="22">
        <f t="shared" si="0"/>
        <v>0</v>
      </c>
    </row>
    <row r="25" spans="1:5" ht="15">
      <c r="A25" s="2" t="s">
        <v>37</v>
      </c>
      <c r="B25" s="2" t="s">
        <v>51</v>
      </c>
      <c r="C25" s="37"/>
      <c r="D25" s="7">
        <v>42</v>
      </c>
      <c r="E25" s="22">
        <f t="shared" si="0"/>
        <v>0</v>
      </c>
    </row>
    <row r="26" spans="1:5" ht="15">
      <c r="A26" s="2" t="s">
        <v>35</v>
      </c>
      <c r="B26" s="2" t="s">
        <v>36</v>
      </c>
      <c r="C26" s="37"/>
      <c r="D26" s="7">
        <v>273</v>
      </c>
      <c r="E26" s="22">
        <f t="shared" si="0"/>
        <v>0</v>
      </c>
    </row>
    <row r="27" spans="1:5" ht="15">
      <c r="A27" s="2" t="s">
        <v>38</v>
      </c>
      <c r="B27" s="2" t="s">
        <v>36</v>
      </c>
      <c r="C27" s="37"/>
      <c r="D27" s="7">
        <v>2877</v>
      </c>
      <c r="E27" s="22">
        <f t="shared" si="0"/>
        <v>0</v>
      </c>
    </row>
    <row r="28" spans="1:5" ht="15">
      <c r="A28" s="2" t="s">
        <v>39</v>
      </c>
      <c r="B28" s="2" t="s">
        <v>40</v>
      </c>
      <c r="C28" s="37"/>
      <c r="D28" s="7">
        <v>714</v>
      </c>
      <c r="E28" s="22">
        <f t="shared" si="0"/>
        <v>0</v>
      </c>
    </row>
    <row r="29" spans="1:5" ht="15">
      <c r="A29" s="2" t="s">
        <v>41</v>
      </c>
      <c r="B29" s="2"/>
      <c r="C29" s="37"/>
      <c r="D29" s="7">
        <v>336</v>
      </c>
      <c r="E29" s="22">
        <f t="shared" si="0"/>
        <v>0</v>
      </c>
    </row>
    <row r="30" spans="1:5" ht="15">
      <c r="A30" s="2" t="s">
        <v>50</v>
      </c>
      <c r="B30" s="2"/>
      <c r="C30" s="37"/>
      <c r="D30" s="7">
        <v>63</v>
      </c>
      <c r="E30" s="22">
        <f t="shared" si="0"/>
        <v>0</v>
      </c>
    </row>
    <row r="31" spans="1:5" ht="15">
      <c r="A31" s="2" t="s">
        <v>43</v>
      </c>
      <c r="B31" s="2"/>
      <c r="C31" s="37"/>
      <c r="D31" s="7">
        <v>1092</v>
      </c>
      <c r="E31" s="22">
        <f t="shared" si="0"/>
        <v>0</v>
      </c>
    </row>
    <row r="32" spans="1:5" ht="15">
      <c r="A32" s="2" t="s">
        <v>42</v>
      </c>
      <c r="B32" s="2"/>
      <c r="C32" s="37"/>
      <c r="D32" s="7">
        <v>1040</v>
      </c>
      <c r="E32" s="22">
        <f t="shared" si="0"/>
        <v>0</v>
      </c>
    </row>
    <row r="33" spans="1:5" ht="15">
      <c r="A33" s="2" t="s">
        <v>44</v>
      </c>
      <c r="B33" s="2"/>
      <c r="C33" s="37"/>
      <c r="D33" s="7">
        <v>357</v>
      </c>
      <c r="E33" s="22">
        <f t="shared" si="0"/>
        <v>0</v>
      </c>
    </row>
    <row r="34" spans="1:5" ht="15">
      <c r="A34" s="2" t="s">
        <v>46</v>
      </c>
      <c r="B34" s="2"/>
      <c r="C34" s="37"/>
      <c r="D34" s="7">
        <v>42</v>
      </c>
      <c r="E34" s="22">
        <f t="shared" si="0"/>
        <v>0</v>
      </c>
    </row>
    <row r="35" spans="1:5" ht="15">
      <c r="A35" s="2" t="s">
        <v>45</v>
      </c>
      <c r="B35" s="2"/>
      <c r="C35" s="37"/>
      <c r="D35" s="7">
        <v>546</v>
      </c>
      <c r="E35" s="22">
        <f t="shared" si="0"/>
        <v>0</v>
      </c>
    </row>
    <row r="36" spans="1:5" ht="15">
      <c r="A36" s="2" t="s">
        <v>48</v>
      </c>
      <c r="B36" s="2"/>
      <c r="C36" s="37"/>
      <c r="D36" s="7">
        <v>410</v>
      </c>
      <c r="E36" s="22">
        <f t="shared" si="0"/>
        <v>0</v>
      </c>
    </row>
    <row r="37" spans="1:5" ht="15.75" thickBot="1">
      <c r="A37" s="2" t="s">
        <v>52</v>
      </c>
      <c r="B37" s="2"/>
      <c r="C37" s="37"/>
      <c r="D37" s="7">
        <v>20</v>
      </c>
      <c r="E37" s="22">
        <f t="shared" si="0"/>
        <v>0</v>
      </c>
    </row>
    <row r="38" spans="1:5" ht="15.75" thickBot="1">
      <c r="A38" s="33" t="s">
        <v>26</v>
      </c>
      <c r="B38" s="34"/>
      <c r="C38" s="34"/>
      <c r="D38" s="34"/>
      <c r="E38" s="32">
        <f>SUM(E5:E37)</f>
        <v>0</v>
      </c>
    </row>
    <row r="40" ht="15.75" thickBot="1"/>
    <row r="41" spans="1:5" ht="15.75" thickBot="1">
      <c r="A41" s="45" t="s">
        <v>67</v>
      </c>
      <c r="B41" s="46"/>
      <c r="C41" s="46"/>
      <c r="D41" s="46"/>
      <c r="E41" s="35">
        <f>E38*2</f>
        <v>0</v>
      </c>
    </row>
  </sheetData>
  <sheetProtection algorithmName="SHA-512" hashValue="+ADmbRHAY3ZWD4WDhSg7YZ0S/WtZC+9L9iR5AxTzA+VXo4ubeNLF2JcEjdUIFN+wxBTkmX9lwRWP5vJLSKx27g==" saltValue="fcmQETfJSWVORT3xcGvE7A==" spinCount="100000" sheet="1" objects="1" scenarios="1"/>
  <mergeCells count="2">
    <mergeCell ref="A1:E1"/>
    <mergeCell ref="A41:D41"/>
  </mergeCells>
  <conditionalFormatting sqref="E5">
    <cfRule type="cellIs" priority="49" dxfId="1" operator="lessThanOrEqual">
      <formula>0</formula>
    </cfRule>
    <cfRule type="cellIs" priority="50" dxfId="0" operator="greaterThan">
      <formula>0</formula>
    </cfRule>
  </conditionalFormatting>
  <conditionalFormatting sqref="E6">
    <cfRule type="cellIs" priority="47" dxfId="1" operator="lessThanOrEqual">
      <formula>0</formula>
    </cfRule>
    <cfRule type="cellIs" priority="48" dxfId="0" operator="greaterThan">
      <formula>0</formula>
    </cfRule>
  </conditionalFormatting>
  <conditionalFormatting sqref="E7">
    <cfRule type="cellIs" priority="45" dxfId="1" operator="lessThanOrEqual">
      <formula>0</formula>
    </cfRule>
    <cfRule type="cellIs" priority="46" dxfId="0" operator="greaterThan">
      <formula>0</formula>
    </cfRule>
  </conditionalFormatting>
  <conditionalFormatting sqref="E8">
    <cfRule type="cellIs" priority="43" dxfId="1" operator="lessThanOrEqual">
      <formula>0</formula>
    </cfRule>
    <cfRule type="cellIs" priority="44" dxfId="0" operator="greaterThan">
      <formula>0</formula>
    </cfRule>
  </conditionalFormatting>
  <conditionalFormatting sqref="E9">
    <cfRule type="cellIs" priority="41" dxfId="1" operator="lessThanOrEqual">
      <formula>0</formula>
    </cfRule>
    <cfRule type="cellIs" priority="42" dxfId="0" operator="greaterThan">
      <formula>0</formula>
    </cfRule>
  </conditionalFormatting>
  <conditionalFormatting sqref="E10">
    <cfRule type="cellIs" priority="39" dxfId="1" operator="lessThanOrEqual">
      <formula>0</formula>
    </cfRule>
    <cfRule type="cellIs" priority="40" dxfId="0" operator="greaterThan">
      <formula>0</formula>
    </cfRule>
  </conditionalFormatting>
  <conditionalFormatting sqref="E11">
    <cfRule type="cellIs" priority="37" dxfId="1" operator="lessThanOrEqual">
      <formula>0</formula>
    </cfRule>
    <cfRule type="cellIs" priority="38" dxfId="0" operator="greaterThan">
      <formula>0</formula>
    </cfRule>
  </conditionalFormatting>
  <conditionalFormatting sqref="E12">
    <cfRule type="cellIs" priority="35" dxfId="1" operator="lessThanOrEqual">
      <formula>0</formula>
    </cfRule>
    <cfRule type="cellIs" priority="36" dxfId="0" operator="greaterThan">
      <formula>0</formula>
    </cfRule>
  </conditionalFormatting>
  <conditionalFormatting sqref="E13">
    <cfRule type="cellIs" priority="33" dxfId="1" operator="lessThanOrEqual">
      <formula>0</formula>
    </cfRule>
    <cfRule type="cellIs" priority="34" dxfId="0" operator="greaterThan">
      <formula>0</formula>
    </cfRule>
  </conditionalFormatting>
  <conditionalFormatting sqref="E14">
    <cfRule type="cellIs" priority="31" dxfId="1" operator="lessThanOrEqual">
      <formula>0</formula>
    </cfRule>
    <cfRule type="cellIs" priority="32" dxfId="0" operator="greaterThan">
      <formula>0</formula>
    </cfRule>
  </conditionalFormatting>
  <conditionalFormatting sqref="E15">
    <cfRule type="cellIs" priority="29" dxfId="1" operator="lessThanOrEqual">
      <formula>0</formula>
    </cfRule>
    <cfRule type="cellIs" priority="30" dxfId="0" operator="greaterThan">
      <formula>0</formula>
    </cfRule>
  </conditionalFormatting>
  <conditionalFormatting sqref="E16">
    <cfRule type="cellIs" priority="27" dxfId="1" operator="lessThanOrEqual">
      <formula>0</formula>
    </cfRule>
    <cfRule type="cellIs" priority="28" dxfId="0" operator="greaterThan">
      <formula>0</formula>
    </cfRule>
  </conditionalFormatting>
  <conditionalFormatting sqref="E17">
    <cfRule type="cellIs" priority="25" dxfId="1" operator="lessThanOrEqual">
      <formula>0</formula>
    </cfRule>
    <cfRule type="cellIs" priority="26" dxfId="0" operator="greaterThan">
      <formula>0</formula>
    </cfRule>
  </conditionalFormatting>
  <conditionalFormatting sqref="E18">
    <cfRule type="cellIs" priority="23" dxfId="1" operator="lessThanOrEqual">
      <formula>0</formula>
    </cfRule>
    <cfRule type="cellIs" priority="24" dxfId="0" operator="greaterThan">
      <formula>0</formula>
    </cfRule>
  </conditionalFormatting>
  <conditionalFormatting sqref="E19">
    <cfRule type="cellIs" priority="21" dxfId="1" operator="lessThanOrEqual">
      <formula>0</formula>
    </cfRule>
    <cfRule type="cellIs" priority="22" dxfId="0" operator="greaterThan">
      <formula>0</formula>
    </cfRule>
  </conditionalFormatting>
  <conditionalFormatting sqref="E20">
    <cfRule type="cellIs" priority="19" dxfId="1" operator="lessThanOrEqual">
      <formula>0</formula>
    </cfRule>
    <cfRule type="cellIs" priority="20" dxfId="0" operator="greaterThan">
      <formula>0</formula>
    </cfRule>
  </conditionalFormatting>
  <conditionalFormatting sqref="E21">
    <cfRule type="cellIs" priority="17" dxfId="1" operator="lessThanOrEqual">
      <formula>0</formula>
    </cfRule>
    <cfRule type="cellIs" priority="18" dxfId="0" operator="greaterThan">
      <formula>0</formula>
    </cfRule>
  </conditionalFormatting>
  <conditionalFormatting sqref="E22">
    <cfRule type="cellIs" priority="15" dxfId="1" operator="lessThanOrEqual">
      <formula>0</formula>
    </cfRule>
    <cfRule type="cellIs" priority="16" dxfId="0" operator="greaterThan">
      <formula>0</formula>
    </cfRule>
  </conditionalFormatting>
  <conditionalFormatting sqref="E23">
    <cfRule type="cellIs" priority="13" dxfId="1" operator="lessThanOrEqual">
      <formula>0</formula>
    </cfRule>
    <cfRule type="cellIs" priority="14" dxfId="0" operator="greaterThan">
      <formula>0</formula>
    </cfRule>
  </conditionalFormatting>
  <conditionalFormatting sqref="E24">
    <cfRule type="cellIs" priority="11" dxfId="1" operator="lessThanOrEqual">
      <formula>0</formula>
    </cfRule>
    <cfRule type="cellIs" priority="12" dxfId="0" operator="greaterThan">
      <formula>0</formula>
    </cfRule>
  </conditionalFormatting>
  <conditionalFormatting sqref="E25">
    <cfRule type="cellIs" priority="9" dxfId="1" operator="lessThanOrEqual">
      <formula>0</formula>
    </cfRule>
    <cfRule type="cellIs" priority="10" dxfId="0" operator="greaterThan">
      <formula>0</formula>
    </cfRule>
  </conditionalFormatting>
  <conditionalFormatting sqref="E26">
    <cfRule type="cellIs" priority="7" dxfId="1" operator="lessThanOrEqual">
      <formula>0</formula>
    </cfRule>
    <cfRule type="cellIs" priority="8" dxfId="0" operator="greaterThan">
      <formula>0</formula>
    </cfRule>
  </conditionalFormatting>
  <conditionalFormatting sqref="E27">
    <cfRule type="cellIs" priority="5" dxfId="1" operator="lessThanOrEqual">
      <formula>0</formula>
    </cfRule>
    <cfRule type="cellIs" priority="6" dxfId="0" operator="greaterThan">
      <formula>0</formula>
    </cfRule>
  </conditionalFormatting>
  <conditionalFormatting sqref="E28">
    <cfRule type="cellIs" priority="3" dxfId="1" operator="lessThanOrEqual">
      <formula>0</formula>
    </cfRule>
    <cfRule type="cellIs" priority="4" dxfId="0" operator="greaterThan">
      <formula>0</formula>
    </cfRule>
  </conditionalFormatting>
  <conditionalFormatting sqref="E29:E37">
    <cfRule type="cellIs" priority="1" dxfId="1" operator="lessThanOrEqual">
      <formula>0</formula>
    </cfRule>
    <cfRule type="cellIs" priority="2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scale="77" r:id="rId1"/>
  <headerFooter>
    <oddHeader>&amp;RPříloha č. 1a materiálu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workbookViewId="0" topLeftCell="A1">
      <selection activeCell="D6" sqref="D6"/>
    </sheetView>
  </sheetViews>
  <sheetFormatPr defaultColWidth="9.140625" defaultRowHeight="15"/>
  <cols>
    <col min="1" max="1" width="27.140625" style="0" customWidth="1"/>
    <col min="2" max="2" width="19.7109375" style="0" customWidth="1"/>
    <col min="3" max="3" width="18.57421875" style="0" customWidth="1"/>
    <col min="4" max="4" width="20.00390625" style="0" customWidth="1"/>
  </cols>
  <sheetData>
    <row r="1" spans="1:4" ht="15">
      <c r="A1" s="12"/>
      <c r="B1" s="13"/>
      <c r="C1" s="13"/>
      <c r="D1" s="14"/>
    </row>
    <row r="2" spans="1:4" ht="18.75">
      <c r="A2" s="47" t="s">
        <v>73</v>
      </c>
      <c r="B2" s="48"/>
      <c r="C2" s="48"/>
      <c r="D2" s="49"/>
    </row>
    <row r="3" spans="1:4" ht="15">
      <c r="A3" s="15"/>
      <c r="B3" s="16"/>
      <c r="C3" s="16"/>
      <c r="D3" s="17"/>
    </row>
    <row r="4" spans="1:4" ht="15.75" thickBot="1">
      <c r="A4" s="18" t="s">
        <v>55</v>
      </c>
      <c r="B4" s="19" t="s">
        <v>56</v>
      </c>
      <c r="C4" s="19" t="s">
        <v>57</v>
      </c>
      <c r="D4" s="19" t="s">
        <v>58</v>
      </c>
    </row>
    <row r="5" spans="1:4" ht="15">
      <c r="A5" s="50"/>
      <c r="B5" s="50"/>
      <c r="C5" s="50"/>
      <c r="D5" s="50"/>
    </row>
    <row r="6" spans="1:4" ht="32.25">
      <c r="A6" s="9" t="s">
        <v>60</v>
      </c>
      <c r="B6" s="36"/>
      <c r="C6" s="36"/>
      <c r="D6" s="36"/>
    </row>
    <row r="7" spans="1:4" ht="60">
      <c r="A7" s="9" t="s">
        <v>53</v>
      </c>
      <c r="B7" s="20">
        <f>ROUND(B$6,2)</f>
        <v>0</v>
      </c>
      <c r="C7" s="10">
        <f>ROUND(C$6,2)</f>
        <v>0</v>
      </c>
      <c r="D7" s="21">
        <f>ROUND(D$6,2)</f>
        <v>0</v>
      </c>
    </row>
    <row r="8" spans="1:4" ht="15">
      <c r="A8" s="9" t="s">
        <v>54</v>
      </c>
      <c r="B8" s="11" t="s">
        <v>70</v>
      </c>
      <c r="C8" s="11" t="s">
        <v>70</v>
      </c>
      <c r="D8" s="11" t="s">
        <v>70</v>
      </c>
    </row>
    <row r="9" spans="1:4" ht="32.25">
      <c r="A9" s="9" t="s">
        <v>71</v>
      </c>
      <c r="B9" s="24">
        <v>208</v>
      </c>
      <c r="C9" s="24">
        <v>104</v>
      </c>
      <c r="D9" s="24">
        <v>104</v>
      </c>
    </row>
    <row r="10" spans="1:4" ht="45.75" thickBot="1">
      <c r="A10" s="23" t="s">
        <v>72</v>
      </c>
      <c r="B10" s="20">
        <f>B7*B9</f>
        <v>0</v>
      </c>
      <c r="C10" s="20">
        <f aca="true" t="shared" si="0" ref="C10:D10">C7*C9</f>
        <v>0</v>
      </c>
      <c r="D10" s="20">
        <f t="shared" si="0"/>
        <v>0</v>
      </c>
    </row>
    <row r="11" spans="1:4" ht="15.75" thickBot="1">
      <c r="A11" s="53" t="s">
        <v>74</v>
      </c>
      <c r="B11" s="54"/>
      <c r="C11" s="54"/>
      <c r="D11" s="32">
        <f>SUM(B10:D10)</f>
        <v>0</v>
      </c>
    </row>
    <row r="13" spans="1:4" ht="39.75" customHeight="1">
      <c r="A13" s="51" t="s">
        <v>61</v>
      </c>
      <c r="B13" s="51"/>
      <c r="C13" s="51"/>
      <c r="D13" s="51"/>
    </row>
    <row r="14" spans="1:4" ht="47.25" customHeight="1">
      <c r="A14" s="52" t="s">
        <v>68</v>
      </c>
      <c r="B14" s="52"/>
      <c r="C14" s="52"/>
      <c r="D14" s="52"/>
    </row>
  </sheetData>
  <sheetProtection algorithmName="SHA-512" hashValue="0c5+aaaCg6f9qjxDbFq8HhLMFNzS+1KZFNY0yTVNj3t2G7wZX/OCLoenZ2i1LJ09YNTfnrcvj0l8/T3H5yUFMA==" saltValue="4LKjxkwOyMStJuMcvswqJw==" spinCount="100000" sheet="1" objects="1" scenarios="1"/>
  <mergeCells count="5">
    <mergeCell ref="A2:D2"/>
    <mergeCell ref="A5:D5"/>
    <mergeCell ref="A13:D13"/>
    <mergeCell ref="A14:D14"/>
    <mergeCell ref="A11:C11"/>
  </mergeCells>
  <conditionalFormatting sqref="B7:D7">
    <cfRule type="cellIs" priority="7" dxfId="1" operator="lessThanOrEqual">
      <formula>0</formula>
    </cfRule>
    <cfRule type="cellIs" priority="8" dxfId="0" operator="greaterThan">
      <formula>0</formula>
    </cfRule>
  </conditionalFormatting>
  <conditionalFormatting sqref="B10">
    <cfRule type="cellIs" priority="5" dxfId="1" operator="lessThanOrEqual">
      <formula>0</formula>
    </cfRule>
    <cfRule type="cellIs" priority="6" dxfId="0" operator="greaterThan">
      <formula>0</formula>
    </cfRule>
  </conditionalFormatting>
  <conditionalFormatting sqref="C10">
    <cfRule type="cellIs" priority="3" dxfId="1" operator="lessThanOrEqual">
      <formula>0</formula>
    </cfRule>
    <cfRule type="cellIs" priority="4" dxfId="0" operator="greaterThan">
      <formula>0</formula>
    </cfRule>
  </conditionalFormatting>
  <conditionalFormatting sqref="D10">
    <cfRule type="cellIs" priority="1" dxfId="1" operator="lessThanOrEqual">
      <formula>0</formula>
    </cfRule>
    <cfRule type="cellIs" priority="2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r:id="rId1"/>
  <headerFooter>
    <oddHeader>&amp;RPříloha č. 1a materiálu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7D82CEABB42445A940E0238ACD77B8" ma:contentTypeVersion="15" ma:contentTypeDescription="Vytvoří nový dokument" ma:contentTypeScope="" ma:versionID="da90c165ed15cf5fad67b08a51aeedc8">
  <xsd:schema xmlns:xsd="http://www.w3.org/2001/XMLSchema" xmlns:xs="http://www.w3.org/2001/XMLSchema" xmlns:p="http://schemas.microsoft.com/office/2006/metadata/properties" xmlns:ns2="2cb8ece6-5c93-4294-9610-25923d167244" xmlns:ns3="ade03ab2-4a99-4d88-a12a-99ee79d9a2f8" targetNamespace="http://schemas.microsoft.com/office/2006/metadata/properties" ma:root="true" ma:fieldsID="1c3c57e08ba621d850f7d733a534c01a" ns2:_="" ns3:_="">
    <xsd:import namespace="2cb8ece6-5c93-4294-9610-25923d167244"/>
    <xsd:import namespace="ade03ab2-4a99-4d88-a12a-99ee79d9a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8ece6-5c93-4294-9610-25923d16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3ab2-4a99-4d88-a12a-99ee79d9a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9b6f08-7d12-4587-8b5a-23c72fb87bd5}" ma:internalName="TaxCatchAll" ma:showField="CatchAllData" ma:web="ade03ab2-4a99-4d88-a12a-99ee79d9a2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51C45D-A864-4D85-AA05-26B9383D32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450A55-63DB-488D-832F-A394194E09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8ece6-5c93-4294-9610-25923d167244"/>
    <ds:schemaRef ds:uri="ade03ab2-4a99-4d88-a12a-99ee79d9a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Málková</dc:creator>
  <cp:keywords/>
  <dc:description/>
  <cp:lastModifiedBy>Monika Málková</cp:lastModifiedBy>
  <cp:lastPrinted>2022-08-12T08:51:19Z</cp:lastPrinted>
  <dcterms:created xsi:type="dcterms:W3CDTF">2022-05-13T09:06:34Z</dcterms:created>
  <dcterms:modified xsi:type="dcterms:W3CDTF">2022-09-05T10:28:07Z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2022-08-12T08:49:44Z</vt:lpwstr>
  </property>
  <property fmtid="{D5CDD505-2E9C-101B-9397-08002B2CF9AE}" pid="4" name="MSIP_Label_690ebb53-23a2-471a-9c6e-17bd0d11311e_Method">
    <vt:lpwstr>Privileged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2284b9a5-56ce-4f74-9099-5a17dce02a46</vt:lpwstr>
  </property>
  <property fmtid="{D5CDD505-2E9C-101B-9397-08002B2CF9AE}" pid="8" name="MSIP_Label_690ebb53-23a2-471a-9c6e-17bd0d11311e_ContentBits">
    <vt:lpwstr>0</vt:lpwstr>
  </property>
</Properties>
</file>