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milos\Documents\2022\Stavby MR2\379 Malhostovice\"/>
    </mc:Choice>
  </mc:AlternateContent>
  <bookViews>
    <workbookView xWindow="0" yWindow="0" windowWidth="20490" windowHeight="7620"/>
  </bookViews>
  <sheets>
    <sheet name="Rekapitulace" sheetId="3" r:id="rId1"/>
    <sheet name="Stavební náklady" sheetId="1" r:id="rId2"/>
    <sheet name="ON+VN" sheetId="2" r:id="rId3"/>
  </sheets>
  <definedNames>
    <definedName name="_xlnm.Print_Area" localSheetId="2">'ON+VN'!$B$2:$H$25</definedName>
    <definedName name="_xlnm.Print_Area" localSheetId="1">'Stavební náklady'!$B$2:$H$42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1" i="1"/>
  <c r="H25" i="1"/>
  <c r="H22" i="1" l="1"/>
  <c r="H11" i="2" l="1"/>
  <c r="H9" i="2"/>
  <c r="H31" i="1" l="1"/>
  <c r="H15" i="1" l="1"/>
  <c r="H15" i="2" l="1"/>
  <c r="C9" i="3" s="1"/>
  <c r="H17" i="2" l="1"/>
  <c r="H19" i="2" l="1"/>
  <c r="D9" i="3"/>
  <c r="E9" i="3" s="1"/>
  <c r="H35" i="1"/>
  <c r="H38" i="1" s="1"/>
  <c r="C7" i="3" l="1"/>
  <c r="H40" i="1"/>
  <c r="H42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<sst xmlns="http://schemas.openxmlformats.org/spreadsheetml/2006/main" count="74" uniqueCount="60">
  <si>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</si>
  <si>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</si>
  <si>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</si>
  <si>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</si>
  <si>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</si>
  <si>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</si>
  <si>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</si>
  <si>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</si>
  <si>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</si>
  <si>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</si>
  <si>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</si>
  <si>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</si>
  <si>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</si>
  <si>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</si>
  <si>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</si>
  <si>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</si>
  <si>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</si>
  <si>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</si>
  <si>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</si>
  <si>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</si>
  <si>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</si>
  <si>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</si>
  <si>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</si>
  <si>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</si>
  <si>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</si>
  <si>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</si>
  <si>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</si>
  <si>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</si>
  <si>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</si>
  <si>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</si>
  <si>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</si>
  <si>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</si>
  <si>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</si>
  <si>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</si>
  <si>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</si>
  <si>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</si>
  <si>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</si>
  <si>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</si>
  <si>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</si>
  <si>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</si>
  <si>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</si>
  <si>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</si>
  <si>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</si>
  <si>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</si>
  <si>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</si>
  <si>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</si>
  <si>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</si>
  <si>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574A43</t>
  </si>
  <si>
    <t xml:space="preserve"> ASFALTOVÝ BETON PRO OBRUSNÉ VRSTVY ACO 11,  TL. 50MM</t>
  </si>
  <si>
    <t xml:space="preserve">Stavební náklady  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</si>
  <si>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</si>
  <si>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ks</t>
  </si>
  <si>
    <t>VÝŠKOVÁ ÚPRAVA MŘÍŽÍ</t>
  </si>
  <si>
    <t xml:space="preserve"> TĚSNĚNÍ DILATAČNÍCH SPAR ASF ZÁLIVKOU MODIFIK PRŮŘ DO 800 MM2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</si>
  <si>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demontáže; zajištění přístupů k sousedním nemovitostem</t>
  </si>
  <si>
    <t>II/379 Malhostovice; lokální opravy</t>
  </si>
  <si>
    <t xml:space="preserve"> FRÉZOVÁNÍ ZPEVNĚNÝCH PLOCH ASFALTOVÝCH</t>
  </si>
  <si>
    <t>Odvoz a likvidace v režii zhotovitele. 
Položka zahrnuje veškerou manipulaci s vybouranou sutí a s vybouranými hmotami vč. uložení na skládku. Vzhledem k malému rozsahu frézování zahrnuje jednotková cena i případný poplatek za uložení na skládku</t>
  </si>
  <si>
    <t>Položka výšková úprava zahrnuje všechny nutné práce a materiály pro zvýšení nebo snížení zařízení (včetně nutné úpravy stávajícího povrchu vozovky nebo chodníku)</t>
  </si>
  <si>
    <t>II/379 Malhostovice,  lokální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</si>
</sst>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9" fillId="0" borderId="27" xfId="0" applyNumberFormat="1" applyFont="1" applyBorder="1" applyAlignment="1"/>
    <xf numFmtId="0" fontId="1" fillId="0" borderId="2" xfId="0" applyFont="1" applyBorder="1" applyAlignment="1">
      <alignment horizontal="center" shrinkToFit="1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3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4" fontId="0" fillId="0" borderId="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0" fontId="11" fillId="2" borderId="2" xfId="0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12" fillId="2" borderId="2" xfId="0" applyFont="1" applyFill="1" applyBorder="1"/>
    <xf numFmtId="0" fontId="0" fillId="0" borderId="2" xfId="0" applyFont="1" applyBorder="1" applyAlignment="1">
      <alignment wrapText="1" shrinkToFit="1"/>
    </xf>
    <xf numFmtId="0" fontId="0" fillId="0" borderId="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tabSelected="1" zoomScaleNormal="100" workbookViewId="0">
      <selection activeCell="C16" sqref="C16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55</v>
      </c>
    </row>
    <row r="4" spans="2:5" ht="15.75" thickBot="1" x14ac:dyDescent="0.3"/>
    <row r="5" spans="2:5" ht="27" customHeight="1" thickTop="1" x14ac:dyDescent="0.25">
      <c r="B5" s="94" t="s">
        <v>43</v>
      </c>
      <c r="C5" s="95" t="s">
        <v>44</v>
      </c>
      <c r="D5" s="95" t="s">
        <v>45</v>
      </c>
      <c r="E5" s="96" t="s">
        <v>46</v>
      </c>
    </row>
    <row r="6" spans="2:5" x14ac:dyDescent="0.25">
      <c r="B6" s="61"/>
      <c r="C6" s="62"/>
      <c r="D6" s="62"/>
      <c r="E6" s="63"/>
    </row>
    <row r="7" spans="2:5" x14ac:dyDescent="0.25">
      <c r="B7" s="61" t="s">
        <v>49</v>
      </c>
      <c r="C7" s="64">
        <f>'Stavební náklady'!H38</f>
        <v>0</v>
      </c>
      <c r="D7" s="64">
        <f>C7*0.21</f>
        <v>0</v>
      </c>
      <c r="E7" s="65">
        <f>SUM(C7:D7)</f>
        <v>0</v>
      </c>
    </row>
    <row r="8" spans="2:5" x14ac:dyDescent="0.25">
      <c r="B8" s="61"/>
      <c r="C8" s="64"/>
      <c r="D8" s="64"/>
      <c r="E8" s="65"/>
    </row>
    <row r="9" spans="2:5" x14ac:dyDescent="0.25">
      <c r="B9" s="61" t="s">
        <v>23</v>
      </c>
      <c r="C9" s="64">
        <f>'ON+VN'!H15</f>
        <v>0</v>
      </c>
      <c r="D9" s="64">
        <f>'ON+VN'!H17</f>
        <v>0</v>
      </c>
      <c r="E9" s="65">
        <f>SUM(C9:D9)</f>
        <v>0</v>
      </c>
    </row>
    <row r="10" spans="2:5" x14ac:dyDescent="0.25">
      <c r="B10" s="61"/>
      <c r="C10" s="64"/>
      <c r="D10" s="64"/>
      <c r="E10" s="65" t="s">
        <v>1</v>
      </c>
    </row>
    <row r="11" spans="2:5" ht="15.75" thickBot="1" x14ac:dyDescent="0.3">
      <c r="B11" s="66" t="s">
        <v>7</v>
      </c>
      <c r="C11" s="67">
        <f>SUM(C7:C10)</f>
        <v>0</v>
      </c>
      <c r="D11" s="67">
        <f>SUM(D7:D10)</f>
        <v>0</v>
      </c>
      <c r="E11" s="68">
        <f>SUM(E7:E10)</f>
        <v>0</v>
      </c>
    </row>
    <row r="12" spans="2:5" ht="15.75" thickTop="1" x14ac:dyDescent="0.25"/>
    <row r="14" spans="2:5" x14ac:dyDescent="0.2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&amp;L&amp;"-,Kurzíva"&amp;14II/379 Malhostovice; lokální opravy&amp;C&amp;"-,Kurzíva"&amp;14                                   Rekapitulace&amp;R&amp;"-,Kurzíva"&amp;14Soupis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44"/>
  <sheetViews>
    <sheetView topLeftCell="A17" zoomScaleNormal="100" workbookViewId="0">
      <selection activeCell="D42" sqref="D42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9" ht="21" x14ac:dyDescent="0.35">
      <c r="D2" s="3" t="s">
        <v>59</v>
      </c>
    </row>
    <row r="4" spans="2:9" ht="15.75" thickBot="1" x14ac:dyDescent="0.3"/>
    <row r="5" spans="2:9" ht="28.5" customHeight="1" thickTop="1" thickBot="1" x14ac:dyDescent="0.3">
      <c r="B5" s="89" t="s">
        <v>22</v>
      </c>
      <c r="C5" s="90" t="s">
        <v>8</v>
      </c>
      <c r="D5" s="91" t="s">
        <v>9</v>
      </c>
      <c r="E5" s="92" t="s">
        <v>10</v>
      </c>
      <c r="F5" s="92" t="s">
        <v>11</v>
      </c>
      <c r="G5" s="92" t="s">
        <v>12</v>
      </c>
      <c r="H5" s="93" t="s">
        <v>13</v>
      </c>
    </row>
    <row r="6" spans="2:9" ht="13.5" customHeight="1" thickTop="1" x14ac:dyDescent="0.25">
      <c r="B6" s="20"/>
      <c r="C6" s="5"/>
      <c r="D6" s="6"/>
      <c r="E6" s="7"/>
      <c r="F6" s="8"/>
      <c r="G6" s="8"/>
      <c r="H6" s="9"/>
    </row>
    <row r="7" spans="2:9" ht="13.5" customHeight="1" x14ac:dyDescent="0.25">
      <c r="B7" s="106"/>
      <c r="C7" s="107"/>
      <c r="D7" s="108"/>
      <c r="E7" s="109"/>
      <c r="F7" s="110"/>
      <c r="G7" s="110"/>
      <c r="H7" s="111"/>
    </row>
    <row r="8" spans="2:9" ht="17.25" customHeight="1" x14ac:dyDescent="0.25">
      <c r="B8" s="20">
        <v>1</v>
      </c>
      <c r="C8" s="86">
        <v>11372</v>
      </c>
      <c r="D8" s="16" t="s">
        <v>56</v>
      </c>
      <c r="E8" s="88" t="s">
        <v>50</v>
      </c>
      <c r="F8" s="18">
        <v>9.4499999999999993</v>
      </c>
      <c r="G8" s="18"/>
      <c r="H8" s="19">
        <f>ROUND(F8*G8,2)</f>
        <v>0</v>
      </c>
    </row>
    <row r="9" spans="2:9" ht="63.75" customHeight="1" x14ac:dyDescent="0.25">
      <c r="B9" s="20"/>
      <c r="C9" s="5"/>
      <c r="D9" s="116" t="s">
        <v>57</v>
      </c>
      <c r="E9" s="17"/>
      <c r="F9" s="18"/>
      <c r="G9" s="18"/>
      <c r="H9" s="9"/>
    </row>
    <row r="10" spans="2:9" ht="13.5" customHeight="1" x14ac:dyDescent="0.25">
      <c r="B10" s="106"/>
      <c r="C10" s="107"/>
      <c r="D10" s="112"/>
      <c r="E10" s="113"/>
      <c r="F10" s="114"/>
      <c r="G10" s="114"/>
      <c r="H10" s="111"/>
    </row>
    <row r="11" spans="2:9" ht="17.25" x14ac:dyDescent="0.25">
      <c r="B11" s="20">
        <v>2</v>
      </c>
      <c r="C11" s="15">
        <v>572213</v>
      </c>
      <c r="D11" s="16" t="s">
        <v>17</v>
      </c>
      <c r="E11" s="17" t="s">
        <v>14</v>
      </c>
      <c r="F11" s="18">
        <v>189</v>
      </c>
      <c r="G11" s="18"/>
      <c r="H11" s="19">
        <f>ROUND(F11*G11,2)</f>
        <v>0</v>
      </c>
    </row>
    <row r="12" spans="2:9" x14ac:dyDescent="0.25">
      <c r="B12" s="20"/>
      <c r="C12" s="5"/>
      <c r="D12" s="6" t="s">
        <v>15</v>
      </c>
      <c r="E12" s="6"/>
      <c r="F12" s="6"/>
      <c r="G12" s="6"/>
      <c r="H12" s="22"/>
    </row>
    <row r="13" spans="2:9" x14ac:dyDescent="0.25">
      <c r="B13" s="20"/>
      <c r="C13" s="5"/>
      <c r="D13" s="6" t="s">
        <v>16</v>
      </c>
      <c r="E13" s="6"/>
      <c r="F13" s="6"/>
      <c r="G13" s="6"/>
      <c r="H13" s="22"/>
    </row>
    <row r="14" spans="2:9" x14ac:dyDescent="0.25">
      <c r="B14" s="106"/>
      <c r="C14" s="107"/>
      <c r="D14" s="108" t="s">
        <v>1</v>
      </c>
      <c r="E14" s="109"/>
      <c r="F14" s="110"/>
      <c r="G14" s="110"/>
      <c r="H14" s="111"/>
    </row>
    <row r="15" spans="2:9" ht="17.25" x14ac:dyDescent="0.25">
      <c r="B15" s="20">
        <v>3</v>
      </c>
      <c r="C15" s="86" t="s">
        <v>47</v>
      </c>
      <c r="D15" s="16" t="s">
        <v>48</v>
      </c>
      <c r="E15" s="17" t="s">
        <v>14</v>
      </c>
      <c r="F15" s="18">
        <v>189</v>
      </c>
      <c r="G15" s="18"/>
      <c r="H15" s="19">
        <f>ROUND(F15*G15,2)</f>
        <v>0</v>
      </c>
      <c r="I15" t="s">
        <v>1</v>
      </c>
    </row>
    <row r="16" spans="2:9" ht="30" x14ac:dyDescent="0.25">
      <c r="B16" s="20"/>
      <c r="C16" s="5"/>
      <c r="D16" s="10" t="s">
        <v>2</v>
      </c>
      <c r="E16" s="7"/>
      <c r="F16" s="8"/>
      <c r="G16" s="8"/>
      <c r="H16" s="9"/>
    </row>
    <row r="17" spans="2:8" ht="30" x14ac:dyDescent="0.25">
      <c r="B17" s="20"/>
      <c r="C17" s="5"/>
      <c r="D17" s="10" t="s">
        <v>3</v>
      </c>
      <c r="E17" s="7"/>
      <c r="F17" s="8"/>
      <c r="G17" s="8"/>
      <c r="H17" s="9"/>
    </row>
    <row r="18" spans="2:8" ht="30" x14ac:dyDescent="0.25">
      <c r="B18" s="20"/>
      <c r="C18" s="5"/>
      <c r="D18" s="10" t="s">
        <v>4</v>
      </c>
      <c r="E18" s="7"/>
      <c r="F18" s="8"/>
      <c r="G18" s="8"/>
      <c r="H18" s="9"/>
    </row>
    <row r="19" spans="2:8" x14ac:dyDescent="0.25">
      <c r="B19" s="20"/>
      <c r="C19" s="5"/>
      <c r="D19" s="10" t="s">
        <v>5</v>
      </c>
      <c r="E19" s="7"/>
      <c r="F19" s="8"/>
      <c r="G19" s="8"/>
      <c r="H19" s="9"/>
    </row>
    <row r="20" spans="2:8" ht="30" x14ac:dyDescent="0.25">
      <c r="B20" s="20"/>
      <c r="C20" s="5"/>
      <c r="D20" s="10" t="s">
        <v>6</v>
      </c>
      <c r="E20" s="7"/>
      <c r="F20" s="8"/>
      <c r="G20" s="8"/>
      <c r="H20" s="9"/>
    </row>
    <row r="21" spans="2:8" s="4" customFormat="1" ht="17.25" customHeight="1" x14ac:dyDescent="0.25">
      <c r="B21" s="106"/>
      <c r="C21" s="107"/>
      <c r="D21" s="115"/>
      <c r="E21" s="109"/>
      <c r="F21" s="110"/>
      <c r="G21" s="110"/>
      <c r="H21" s="111"/>
    </row>
    <row r="22" spans="2:8" s="4" customFormat="1" ht="17.25" customHeight="1" x14ac:dyDescent="0.25">
      <c r="B22" s="20">
        <v>4</v>
      </c>
      <c r="C22" s="15">
        <v>89922</v>
      </c>
      <c r="D22" s="16" t="s">
        <v>52</v>
      </c>
      <c r="E22" s="17" t="s">
        <v>51</v>
      </c>
      <c r="F22" s="18">
        <v>1</v>
      </c>
      <c r="G22" s="18"/>
      <c r="H22" s="19">
        <f>ROUND(F22*G22,2)</f>
        <v>0</v>
      </c>
    </row>
    <row r="23" spans="2:8" s="4" customFormat="1" ht="30.75" customHeight="1" x14ac:dyDescent="0.25">
      <c r="B23" s="20"/>
      <c r="C23" s="5"/>
      <c r="D23" s="117" t="s">
        <v>58</v>
      </c>
      <c r="E23" s="7"/>
      <c r="F23" s="8"/>
      <c r="G23" s="8"/>
      <c r="H23" s="9"/>
    </row>
    <row r="24" spans="2:8" s="4" customFormat="1" ht="17.25" customHeight="1" x14ac:dyDescent="0.25">
      <c r="B24" s="106"/>
      <c r="C24" s="107"/>
      <c r="D24" s="115"/>
      <c r="E24" s="109"/>
      <c r="F24" s="110"/>
      <c r="G24" s="110"/>
      <c r="H24" s="111"/>
    </row>
    <row r="25" spans="2:8" s="4" customFormat="1" ht="15" customHeight="1" x14ac:dyDescent="0.25">
      <c r="B25" s="20">
        <v>5</v>
      </c>
      <c r="C25" s="86">
        <v>931326</v>
      </c>
      <c r="D25" s="97" t="s">
        <v>53</v>
      </c>
      <c r="E25" s="98" t="s">
        <v>0</v>
      </c>
      <c r="F25" s="99">
        <v>55</v>
      </c>
      <c r="G25" s="99"/>
      <c r="H25" s="100">
        <f>ROUND(F25*G25,2)</f>
        <v>0</v>
      </c>
    </row>
    <row r="26" spans="2:8" s="4" customFormat="1" ht="15" customHeight="1" x14ac:dyDescent="0.25">
      <c r="B26" s="20"/>
      <c r="C26" s="101"/>
      <c r="D26" s="102" t="s">
        <v>18</v>
      </c>
      <c r="E26" s="103"/>
      <c r="F26" s="104"/>
      <c r="G26" s="104"/>
      <c r="H26" s="105"/>
    </row>
    <row r="27" spans="2:8" s="4" customFormat="1" ht="15" customHeight="1" x14ac:dyDescent="0.25">
      <c r="B27" s="20"/>
      <c r="C27" s="101"/>
      <c r="D27" s="102" t="s">
        <v>19</v>
      </c>
      <c r="E27" s="103"/>
      <c r="F27" s="104"/>
      <c r="G27" s="104"/>
      <c r="H27" s="105"/>
    </row>
    <row r="28" spans="2:8" s="4" customFormat="1" ht="15" customHeight="1" x14ac:dyDescent="0.25">
      <c r="B28" s="20"/>
      <c r="C28" s="101"/>
      <c r="D28" s="102" t="s">
        <v>20</v>
      </c>
      <c r="E28" s="103"/>
      <c r="F28" s="104"/>
      <c r="G28" s="104"/>
      <c r="H28" s="105"/>
    </row>
    <row r="29" spans="2:8" s="4" customFormat="1" ht="15" customHeight="1" x14ac:dyDescent="0.25">
      <c r="B29" s="20"/>
      <c r="C29" s="101"/>
      <c r="D29" s="102" t="s">
        <v>21</v>
      </c>
      <c r="E29" s="103"/>
      <c r="F29" s="104"/>
      <c r="G29" s="104"/>
      <c r="H29" s="105"/>
    </row>
    <row r="30" spans="2:8" x14ac:dyDescent="0.25">
      <c r="B30" s="106"/>
      <c r="C30" s="107"/>
      <c r="D30" s="115"/>
      <c r="E30" s="109"/>
      <c r="F30" s="110"/>
      <c r="G30" s="110"/>
      <c r="H30" s="111"/>
    </row>
    <row r="31" spans="2:8" x14ac:dyDescent="0.25">
      <c r="B31" s="85">
        <v>6</v>
      </c>
      <c r="C31" s="71" t="s">
        <v>40</v>
      </c>
      <c r="D31" s="70" t="s">
        <v>38</v>
      </c>
      <c r="E31" s="17" t="s">
        <v>31</v>
      </c>
      <c r="F31" s="18">
        <v>1</v>
      </c>
      <c r="G31" s="18"/>
      <c r="H31" s="19">
        <f>ROUND(F31*G31,2)</f>
        <v>0</v>
      </c>
    </row>
    <row r="32" spans="2:8" ht="45" x14ac:dyDescent="0.25">
      <c r="B32" s="73"/>
      <c r="C32" s="74"/>
      <c r="D32" s="75" t="s">
        <v>39</v>
      </c>
      <c r="E32" s="76"/>
      <c r="F32" s="77"/>
      <c r="G32" s="77"/>
      <c r="H32" s="78"/>
    </row>
    <row r="33" spans="2:8" ht="75" x14ac:dyDescent="0.25">
      <c r="B33" s="21"/>
      <c r="C33" s="11"/>
      <c r="D33" s="72" t="s">
        <v>54</v>
      </c>
      <c r="E33" s="12"/>
      <c r="F33" s="13"/>
      <c r="G33" s="13"/>
      <c r="H33" s="14"/>
    </row>
    <row r="34" spans="2:8" ht="15" customHeight="1" x14ac:dyDescent="0.25">
      <c r="B34" s="20"/>
      <c r="C34" s="5"/>
      <c r="D34" s="10"/>
      <c r="E34" s="7"/>
      <c r="F34" s="8"/>
      <c r="G34" s="8"/>
      <c r="H34" s="9"/>
    </row>
    <row r="35" spans="2:8" ht="15.75" thickBot="1" x14ac:dyDescent="0.3">
      <c r="B35" s="79"/>
      <c r="C35" s="80"/>
      <c r="D35" s="81" t="s">
        <v>7</v>
      </c>
      <c r="E35" s="82"/>
      <c r="F35" s="83"/>
      <c r="G35" s="83"/>
      <c r="H35" s="84">
        <f>SUM(H6:H34)</f>
        <v>0</v>
      </c>
    </row>
    <row r="36" spans="2:8" ht="15.75" thickTop="1" x14ac:dyDescent="0.25"/>
    <row r="38" spans="2:8" x14ac:dyDescent="0.25">
      <c r="D38" s="58" t="s">
        <v>42</v>
      </c>
      <c r="E38" s="59"/>
      <c r="F38" s="59"/>
      <c r="G38" s="59"/>
      <c r="H38" s="69">
        <f>SUM(H33:H37)</f>
        <v>0</v>
      </c>
    </row>
    <row r="39" spans="2:8" x14ac:dyDescent="0.25">
      <c r="B39" s="1"/>
      <c r="C39"/>
      <c r="D39" s="59"/>
      <c r="E39" s="59"/>
      <c r="F39" s="59"/>
      <c r="G39" s="59"/>
      <c r="H39" s="69"/>
    </row>
    <row r="40" spans="2:8" x14ac:dyDescent="0.25">
      <c r="B40" s="1"/>
      <c r="C40"/>
      <c r="D40" s="59" t="s">
        <v>36</v>
      </c>
      <c r="E40" s="59"/>
      <c r="F40" s="59"/>
      <c r="G40" s="59"/>
      <c r="H40" s="69">
        <f>H38*0.21</f>
        <v>0</v>
      </c>
    </row>
    <row r="41" spans="2:8" x14ac:dyDescent="0.25">
      <c r="B41" s="1"/>
      <c r="C41"/>
      <c r="D41" s="59"/>
      <c r="E41" s="59"/>
      <c r="F41" s="59"/>
      <c r="G41" s="59"/>
      <c r="H41" s="69"/>
    </row>
    <row r="42" spans="2:8" x14ac:dyDescent="0.25">
      <c r="B42" s="1"/>
      <c r="C42"/>
      <c r="D42" s="58" t="s">
        <v>41</v>
      </c>
      <c r="E42" s="59"/>
      <c r="F42" s="59"/>
      <c r="G42" s="59"/>
      <c r="H42" s="69">
        <f>SUM(H38:H41)</f>
        <v>0</v>
      </c>
    </row>
    <row r="43" spans="2:8" x14ac:dyDescent="0.25">
      <c r="B43" s="1"/>
      <c r="C43"/>
      <c r="E43"/>
      <c r="H43"/>
    </row>
    <row r="44" spans="2:8" x14ac:dyDescent="0.25">
      <c r="B44" s="1"/>
      <c r="C44"/>
      <c r="E44"/>
      <c r="H44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&amp;L&amp;"-,Kurzíva"&amp;14II/379 Malhostovice; lokální opravy
&amp;C&amp;"-,Kurzíva"&amp;14Stavební náklady&amp;R&amp;"-,Kurzíva"&amp;14Soupis prací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H21"/>
  <sheetViews>
    <sheetView zoomScaleNormal="100" workbookViewId="0">
      <selection activeCell="D17" sqref="D17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55</v>
      </c>
    </row>
    <row r="6" spans="2:8" x14ac:dyDescent="0.25">
      <c r="B6" s="2"/>
      <c r="C6" s="2"/>
      <c r="E6" s="2"/>
      <c r="H6" s="1"/>
    </row>
    <row r="7" spans="2:8" ht="16.5" thickBot="1" x14ac:dyDescent="0.3">
      <c r="B7" s="23"/>
      <c r="C7" s="24" t="s">
        <v>1</v>
      </c>
      <c r="D7" s="25" t="s">
        <v>23</v>
      </c>
      <c r="E7" s="26"/>
      <c r="F7" s="27"/>
      <c r="G7" s="28"/>
      <c r="H7" s="26"/>
    </row>
    <row r="8" spans="2:8" ht="16.5" thickTop="1" thickBot="1" x14ac:dyDescent="0.3">
      <c r="B8" s="30" t="s">
        <v>24</v>
      </c>
      <c r="C8" s="31" t="s">
        <v>1</v>
      </c>
      <c r="D8" s="32" t="s">
        <v>25</v>
      </c>
      <c r="E8" s="33" t="s">
        <v>26</v>
      </c>
      <c r="F8" s="31" t="s">
        <v>27</v>
      </c>
      <c r="G8" s="34" t="s">
        <v>28</v>
      </c>
      <c r="H8" s="35" t="s">
        <v>29</v>
      </c>
    </row>
    <row r="9" spans="2:8" ht="15.75" thickTop="1" x14ac:dyDescent="0.25">
      <c r="B9" s="36">
        <v>1</v>
      </c>
      <c r="C9" s="37" t="s">
        <v>1</v>
      </c>
      <c r="D9" s="38" t="s">
        <v>30</v>
      </c>
      <c r="E9" s="39" t="s">
        <v>31</v>
      </c>
      <c r="F9" s="40">
        <v>1</v>
      </c>
      <c r="G9" s="41"/>
      <c r="H9" s="42">
        <f>F9*G9</f>
        <v>0</v>
      </c>
    </row>
    <row r="10" spans="2:8" x14ac:dyDescent="0.25">
      <c r="B10" s="43"/>
      <c r="C10" s="44"/>
      <c r="D10" s="45" t="s">
        <v>32</v>
      </c>
      <c r="E10" s="46"/>
      <c r="F10" s="47"/>
      <c r="G10" s="48"/>
      <c r="H10" s="87"/>
    </row>
    <row r="11" spans="2:8" x14ac:dyDescent="0.25">
      <c r="B11" s="43">
        <v>2</v>
      </c>
      <c r="C11" s="44"/>
      <c r="D11" s="50" t="s">
        <v>33</v>
      </c>
      <c r="E11" s="46" t="s">
        <v>31</v>
      </c>
      <c r="F11" s="47">
        <v>1</v>
      </c>
      <c r="G11" s="48"/>
      <c r="H11" s="49">
        <f>F11*G11</f>
        <v>0</v>
      </c>
    </row>
    <row r="12" spans="2:8" ht="15.75" thickBot="1" x14ac:dyDescent="0.3">
      <c r="B12" s="51"/>
      <c r="C12" s="52" t="s">
        <v>1</v>
      </c>
      <c r="D12" s="53" t="s">
        <v>34</v>
      </c>
      <c r="E12" s="54"/>
      <c r="F12" s="55"/>
      <c r="G12" s="56"/>
      <c r="H12" s="57"/>
    </row>
    <row r="13" spans="2:8" ht="15.75" thickTop="1" x14ac:dyDescent="0.25">
      <c r="B13" s="29"/>
      <c r="C13" s="29"/>
      <c r="D13" s="29"/>
      <c r="E13" s="29"/>
      <c r="F13" s="29"/>
      <c r="G13" s="29"/>
      <c r="H13" s="29"/>
    </row>
    <row r="14" spans="2:8" x14ac:dyDescent="0.25">
      <c r="B14" s="29"/>
      <c r="C14" s="29"/>
      <c r="D14" s="29"/>
      <c r="E14" s="29"/>
      <c r="F14" s="29"/>
      <c r="G14" s="29"/>
      <c r="H14" s="29"/>
    </row>
    <row r="15" spans="2:8" x14ac:dyDescent="0.25">
      <c r="B15" s="29"/>
      <c r="C15" s="29"/>
      <c r="D15" s="58" t="s">
        <v>35</v>
      </c>
      <c r="E15" s="59"/>
      <c r="F15" s="59"/>
      <c r="G15" s="59"/>
      <c r="H15" s="60">
        <f>SUM(H9:H14)</f>
        <v>0</v>
      </c>
    </row>
    <row r="16" spans="2:8" x14ac:dyDescent="0.25">
      <c r="B16" s="29"/>
      <c r="C16" s="29"/>
      <c r="D16" s="59"/>
      <c r="E16" s="59"/>
      <c r="F16" s="59"/>
      <c r="G16" s="59"/>
      <c r="H16" s="59"/>
    </row>
    <row r="17" spans="2:8" x14ac:dyDescent="0.25">
      <c r="B17" s="29"/>
      <c r="C17" s="29"/>
      <c r="D17" s="59" t="s">
        <v>36</v>
      </c>
      <c r="E17" s="59"/>
      <c r="F17" s="59"/>
      <c r="G17" s="59"/>
      <c r="H17" s="60">
        <f>H15*0.21</f>
        <v>0</v>
      </c>
    </row>
    <row r="18" spans="2:8" x14ac:dyDescent="0.25">
      <c r="B18" s="29"/>
      <c r="C18" s="29"/>
      <c r="D18" s="59"/>
      <c r="E18" s="59"/>
      <c r="F18" s="59"/>
      <c r="G18" s="59"/>
      <c r="H18" s="59"/>
    </row>
    <row r="19" spans="2:8" x14ac:dyDescent="0.25">
      <c r="B19" s="29"/>
      <c r="C19" s="29"/>
      <c r="D19" s="58" t="s">
        <v>37</v>
      </c>
      <c r="E19" s="59"/>
      <c r="F19" s="59"/>
      <c r="G19" s="59"/>
      <c r="H19" s="60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&amp;L&amp;"-,Kurzíva"&amp;14II/379 Malhostovice; lokální opravy&amp;C&amp;"-,Kurzíva"&amp;14                        Ostatní a vedlejší náklady&amp;R&amp;"-,Kurzíva"&amp;14Soupis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2022-09-22T15:00:15Z</cp:lastPrinted>
  <dcterms:created xsi:type="dcterms:W3CDTF">2018-05-28T10:42:46Z</dcterms:created>
  <dcterms:modified xsi:type="dcterms:W3CDTF">2022-09-26T08:34:45Z</dcterms:modified>
</cp:coreProperties>
</file>