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filterPrivacy="1"/>
  <bookViews>
    <workbookView xWindow="65416" yWindow="65416" windowWidth="29040" windowHeight="15840" activeTab="0"/>
  </bookViews>
  <sheets>
    <sheet name="RTG" sheetId="6" r:id="rId1"/>
    <sheet name="Kalkulace ceny" sheetId="3" state="hidden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<sst xmlns="http://schemas.openxmlformats.org/spreadsheetml/2006/main" count="324" uniqueCount="166">
  <si>
    <t>Technické parametry</t>
  </si>
  <si>
    <t>Název nabízené technologie</t>
  </si>
  <si>
    <t>Požadovaná hodnota</t>
  </si>
  <si>
    <t>Zde doplňte název nabízené technologie</t>
  </si>
  <si>
    <t>Zde doplňte název společnosti</t>
  </si>
  <si>
    <t>Výrobce</t>
  </si>
  <si>
    <t>Zde doplňte název výrobce nabízené technologie</t>
  </si>
  <si>
    <t>Ano</t>
  </si>
  <si>
    <t>Stereotaktická jednotka</t>
  </si>
  <si>
    <t>Kontrastní mamografie</t>
  </si>
  <si>
    <t>Záruka</t>
  </si>
  <si>
    <t>Odhad ceny komponet</t>
  </si>
  <si>
    <t>Přístroj + akviziční stanice</t>
  </si>
  <si>
    <t>Diagnostická stanice</t>
  </si>
  <si>
    <t>3D Tomografie</t>
  </si>
  <si>
    <t>Kč bez DPH</t>
  </si>
  <si>
    <t>Kč s DPH</t>
  </si>
  <si>
    <t>Počet</t>
  </si>
  <si>
    <t>Odhad ceny kombinace</t>
  </si>
  <si>
    <t>24 měsíců</t>
  </si>
  <si>
    <t>Instalace a montáž</t>
  </si>
  <si>
    <t>Rozvaděč pro připojení zařízení k elektrickému rozvodu</t>
  </si>
  <si>
    <t>Kotevní prvky, rámy, kabelové kanály – rozvody</t>
  </si>
  <si>
    <t>Ostatní</t>
  </si>
  <si>
    <t>Návrh prostorového uspořádání dodávky, technologický projekt</t>
  </si>
  <si>
    <t>Příslušenství pro provádění výrobcem předepsaných testů a ověřování technických parametrů zařízení, vč. Potřebných fantomů</t>
  </si>
  <si>
    <t>Mobilní (na kolečkách) výškově stavitelný stojan pro uchycení detektoru pro laterální expozice na stole či pacientském vozíku</t>
  </si>
  <si>
    <t>Dorozumívací obousměrné akustické zařízení mezi vyšetřovnou a ovladovnou - INTERKOM</t>
  </si>
  <si>
    <t>Příslušenství</t>
  </si>
  <si>
    <t>Ano, min. Store, Query/Retrieve, Modality Worklist, MPPS (Modality Performed Procedure Step), Print, Send, CD recorder</t>
  </si>
  <si>
    <t>Komunikace protokolem DICOM verze 3.0 nebo novějším</t>
  </si>
  <si>
    <t>min. 100 Mbps</t>
  </si>
  <si>
    <t>Rozhraní Ethernet dle normy IEEE 802.3, rychlost</t>
  </si>
  <si>
    <t>Požadavky na specifikaci připojeni do PACS</t>
  </si>
  <si>
    <t>Nastavení expozičních parametrů manuálně nebo automaticky prostřednictvím AEC</t>
  </si>
  <si>
    <t>Zobrazení a záznam hodnot dávky na pacienta a jejich export do HIS/RIS prostřednictvím DICOM</t>
  </si>
  <si>
    <t>Systém musí být schopen zobrazit na snímku: název nemocnice, datum a čas akvizice, měřítko, hodnoty kontrastu, jasu, anatomický pohled, expoziční techniku (kVp, mA, mAs a čas), zakalkulovanou expoziční dávku, popisky operátora, ID  a jméno pacienta</t>
  </si>
  <si>
    <t>Pokročilý processing obrazového zpracování (kontrastně vyvážený obraz ve všech oblastech, automatická optimalizace parametrů zobrazení na monitoru, zvýraznění okrajů a hran)</t>
  </si>
  <si>
    <t>Postprocesing: jas a kontrast, inverze ve škále šedi, zoom a jeho pohyb, rotace snímku, měření úhlů a vzdáleností, zvýraznění hran, potlačení šumu, výřez snímku, výběr anatomického pohledu, elektronické clony, elektronické popisky, zobrazení dávky na kůži v mGy, plošná dávka v mGy/cm2</t>
  </si>
  <si>
    <t>Záznam snímků na CD nebo DVD</t>
  </si>
  <si>
    <t>Úložný prostor na HDD</t>
  </si>
  <si>
    <t>Velikost operační paměi RAM</t>
  </si>
  <si>
    <t>Volba typu vyšetření z ovládací konzoly systému</t>
  </si>
  <si>
    <t>min. 300 cd/m2</t>
  </si>
  <si>
    <t>Jas</t>
  </si>
  <si>
    <t>min. 1280 x 1024</t>
  </si>
  <si>
    <t>Rozlišení monitoru</t>
  </si>
  <si>
    <t xml:space="preserve">Monitor s úhlopříčkou </t>
  </si>
  <si>
    <t>Akviziční stanice:</t>
  </si>
  <si>
    <t>IPX3</t>
  </si>
  <si>
    <t>Odolnost  minimálně</t>
  </si>
  <si>
    <t>Bezdrátový přenos</t>
  </si>
  <si>
    <t>max. 5s / 10s</t>
  </si>
  <si>
    <t>Zobrazení snímku (náhled/plný obraz)</t>
  </si>
  <si>
    <t>min.  60%</t>
  </si>
  <si>
    <t>DQE (0,05 lp/mm)</t>
  </si>
  <si>
    <t>max. 150 µm</t>
  </si>
  <si>
    <t>Rozlišení  - velikost bodu</t>
  </si>
  <si>
    <t>min. 16 bit</t>
  </si>
  <si>
    <t>Rozlišení - hloubka šedi</t>
  </si>
  <si>
    <t>Velikost detektoru s aktivní plochou</t>
  </si>
  <si>
    <t>min. Csl</t>
  </si>
  <si>
    <t>Typ plochého digitálního detektoru</t>
  </si>
  <si>
    <t>Volný bezdrátový</t>
  </si>
  <si>
    <t>Ano; Vzájemná kompatibilita s oběma poptávanými systémy</t>
  </si>
  <si>
    <t>Volný detektor</t>
  </si>
  <si>
    <t>Detektor pro vertigraf</t>
  </si>
  <si>
    <t>Detektor pro stůl</t>
  </si>
  <si>
    <t>Detektory</t>
  </si>
  <si>
    <t>Vyjímatelná mřížka</t>
  </si>
  <si>
    <t xml:space="preserve">Bucky clona s příslušnou mřížkou pro detektor </t>
  </si>
  <si>
    <t>Nosnost stolu bez limitace pohybu</t>
  </si>
  <si>
    <t>min. ± 140 mm</t>
  </si>
  <si>
    <t>Rozsah příčného pohybu</t>
  </si>
  <si>
    <t>min. ± 400 mm</t>
  </si>
  <si>
    <t>Rozsah podélného pohybu</t>
  </si>
  <si>
    <t xml:space="preserve">min. 350 mm </t>
  </si>
  <si>
    <t>rozsah elevace stolu</t>
  </si>
  <si>
    <t>max. 550 mm</t>
  </si>
  <si>
    <t>Minimální výška stolu</t>
  </si>
  <si>
    <t>min. 750 mm</t>
  </si>
  <si>
    <t>Šířka stolu</t>
  </si>
  <si>
    <t>min. 2200 mm</t>
  </si>
  <si>
    <t>Délka stolu</t>
  </si>
  <si>
    <t>Vyšetřovací stůl</t>
  </si>
  <si>
    <t>Držáky pro pacienta</t>
  </si>
  <si>
    <t>Elektromagnetické brzdy</t>
  </si>
  <si>
    <t>Vertikální pohyb</t>
  </si>
  <si>
    <t>max. 300 mm</t>
  </si>
  <si>
    <t xml:space="preserve">Nejkratší vzdálenost středu detektoru od podlahy </t>
  </si>
  <si>
    <t>Motorizovaný pohyb</t>
  </si>
  <si>
    <t>Vertigraf</t>
  </si>
  <si>
    <t>Automatický a manuální</t>
  </si>
  <si>
    <t>RTG zářič s kolimátorem se světelným zaměřovačem</t>
  </si>
  <si>
    <t>Měření celkové plošné dávky RTG záření na pacienta podle „Atomového“ zákona,  DAP metr, automatický přenos do PACS</t>
  </si>
  <si>
    <t>Předvolba expozičních programů pro orgány APR</t>
  </si>
  <si>
    <t>Ano, min. trojkomorová AEC</t>
  </si>
  <si>
    <t>Expoziční automatika AEC</t>
  </si>
  <si>
    <t>minimálně 9 000 ot./ min.</t>
  </si>
  <si>
    <t xml:space="preserve">Rotace anody </t>
  </si>
  <si>
    <t>min. 2000 kHU</t>
  </si>
  <si>
    <t xml:space="preserve">Tepelná kapacita zářiče </t>
  </si>
  <si>
    <t xml:space="preserve">Tepelná kapacita anody </t>
  </si>
  <si>
    <t>Velké ohnisko</t>
  </si>
  <si>
    <t>Malé ohnisko</t>
  </si>
  <si>
    <t>min. 2</t>
  </si>
  <si>
    <t>RTG trubice s více ohnisky</t>
  </si>
  <si>
    <t>min. od 1 ms</t>
  </si>
  <si>
    <t>Čas expozice</t>
  </si>
  <si>
    <t>Rozsah mAs</t>
  </si>
  <si>
    <t>Rozsah proudu</t>
  </si>
  <si>
    <t>max. 1 kV</t>
  </si>
  <si>
    <t>Nastavení rozsahu napětí - krok</t>
  </si>
  <si>
    <t>Rozsah napětí</t>
  </si>
  <si>
    <t>Vysokofrekvenční RTG generátor s výkonem</t>
  </si>
  <si>
    <t>RTG generátor a RTG lampa</t>
  </si>
  <si>
    <t>Možnost snímkování na nemocničním lůžku</t>
  </si>
  <si>
    <t>Ovládání základních funkcí od vyšetřovacího stolu i z ovladovny</t>
  </si>
  <si>
    <t xml:space="preserve">Zobrazení informace o náklonu detektoru na displeji – zobrazení úhlu volného přenosného detektoru s aktivní plochou min 34x40 cm pro přesné nastavení kolmého paprsku na detektor (velmi rychlé a přesné nastavení kolmosti rtg. paprsku vůči nakloněnému detektoru). </t>
  </si>
  <si>
    <t>Dotyková obrazovka (nebo displej s ovládacími prvky v okolí) pro ovládání zobrazení expozičních údajů, identifikačních údajů pacienta, úhlu náklonu, SID a možnost nastavení expozice</t>
  </si>
  <si>
    <t>Automatické nastavení detektoru a RTG zářiče do potřebné pozice pro předdefinované typy vyšetření - Autoposition</t>
  </si>
  <si>
    <t>Automatické sledování a nastavování vzájemné pozice detektoru a RTG zářiče - Autotracking</t>
  </si>
  <si>
    <t>Antikolizní systém</t>
  </si>
  <si>
    <t>min. ± 150°</t>
  </si>
  <si>
    <t>Rotace RTG lampy kolem vertikální osy</t>
  </si>
  <si>
    <t>Rotace RTG lampy kolem horizontální osy</t>
  </si>
  <si>
    <t xml:space="preserve"> min. 0,3 m/s </t>
  </si>
  <si>
    <t>min. 0,3 m/s</t>
  </si>
  <si>
    <t>Vertikální pohyb motorický i manuální</t>
  </si>
  <si>
    <t>Rameno RTG lampy</t>
  </si>
  <si>
    <t>instalace nového přístroje</t>
  </si>
  <si>
    <t>Účastníkem uvedená hodnota</t>
  </si>
  <si>
    <t>Účastník</t>
  </si>
  <si>
    <t>účastník vyplní nabízenou hodnotu parametru</t>
  </si>
  <si>
    <t>sloupová</t>
  </si>
  <si>
    <t>Ne</t>
  </si>
  <si>
    <t>min. 50 kW</t>
  </si>
  <si>
    <t>max. 0,6 mm</t>
  </si>
  <si>
    <t>max. 1,2 mm</t>
  </si>
  <si>
    <t>min. 200 kHU</t>
  </si>
  <si>
    <t>min. 1400 mm</t>
  </si>
  <si>
    <t>Pevný</t>
  </si>
  <si>
    <t>min. 200 kg</t>
  </si>
  <si>
    <t>fixní</t>
  </si>
  <si>
    <t>min. 21"</t>
  </si>
  <si>
    <t>min. 16 GB</t>
  </si>
  <si>
    <t>min. 6 TB</t>
  </si>
  <si>
    <t>Rychlost motorizace ve vertikálním směru</t>
  </si>
  <si>
    <t>Zařízení nejvyšší kvalitativní a výkonnostní třídy pro plně digitální skiagrafické RTG pracoviště na principu přímé digitalizace obrazu s plně automatizovanými pohyby sloupového stativu pro RTG zářič se třemi plochými detektory s vysokým rozlišením. Zařízení vybaveno akviziční stanicí.</t>
  </si>
  <si>
    <t>Pohyb sloupu - podélný motorický</t>
  </si>
  <si>
    <t>min. 3000 mm</t>
  </si>
  <si>
    <t>Pohyb sloupu - příčný manuální</t>
  </si>
  <si>
    <t>min. 500 mm</t>
  </si>
  <si>
    <t xml:space="preserve">Rychlost motorizace v podélném pohybu </t>
  </si>
  <si>
    <t>min. 180°</t>
  </si>
  <si>
    <t>K požadovanému volnému bezdrátovému detektoru pak požadujeme dodání nabíjecí stanice a 1 ks náhradního akumulátoru</t>
  </si>
  <si>
    <t>Provedení - fixní</t>
  </si>
  <si>
    <t>min. 34 x 40 cm</t>
  </si>
  <si>
    <t xml:space="preserve">Provedení </t>
  </si>
  <si>
    <t>max. 40 - min. 150 kV</t>
  </si>
  <si>
    <t>max. 10 - min. 650 mA</t>
  </si>
  <si>
    <t>max. 0,5 - min. 800 mAs</t>
  </si>
  <si>
    <t xml:space="preserve"> max. 0,1 - min. 0,3 mmCu</t>
  </si>
  <si>
    <t>Rozsah přídavné filtrace</t>
  </si>
  <si>
    <t>Varianta pro volné projekce následnou SW kompenzací artefaktů sekundárního záření</t>
  </si>
  <si>
    <r>
      <rPr>
        <b/>
        <u val="single"/>
        <sz val="14"/>
        <rFont val="Calibri"/>
        <family val="2"/>
      </rPr>
      <t xml:space="preserve">RTG  </t>
    </r>
    <r>
      <rPr>
        <b/>
        <sz val="14"/>
        <rFont val="Calibri"/>
        <family val="2"/>
      </rPr>
      <t>- minimální technická specifikace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</si>
</sst>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&quot; &quot;#,##0.00&quot; Kč &quot;;&quot;-&quot;#,##0.00&quot; Kč &quot;;&quot; -&quot;#&quot; Kč &quot;;@&quot; &quot;"/>
    <numFmt numFmtId="165" formatCode="[$-405]General"/>
    <numFmt numFmtId="166" formatCode="#,##0.00&quot; &quot;[$Kč-405];[Red]&quot;-&quot;#,##0.00&quot; &quot;[$Kč-405]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name val="Calibri"/>
      <family val="2"/>
    </font>
    <font>
      <b/>
      <u val="single"/>
      <sz val="14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2"/>
      <color rgb="FFFF3333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0">
      <alignment/>
      <protection/>
    </xf>
    <xf numFmtId="164" fontId="12" fillId="0" borderId="0">
      <alignment/>
      <protection/>
    </xf>
    <xf numFmtId="165" fontId="12" fillId="0" borderId="0">
      <alignment/>
      <protection/>
    </xf>
    <xf numFmtId="0" fontId="13" fillId="0" borderId="0">
      <alignment horizontal="center"/>
      <protection/>
    </xf>
    <xf numFmtId="0" fontId="13" fillId="0" borderId="0">
      <alignment horizontal="center" textRotation="90"/>
      <protection/>
    </xf>
    <xf numFmtId="0" fontId="14" fillId="0" borderId="0">
      <alignment/>
      <protection/>
    </xf>
    <xf numFmtId="166" fontId="14" fillId="0" borderId="0">
      <alignment/>
      <protection/>
    </xf>
  </cellStyleXfs>
  <cellXfs count="34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44" fontId="0" fillId="0" borderId="1" xfId="20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vertical="top" wrapText="1" shrinkToFit="1"/>
      <protection locked="0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top" wrapText="1" shrinkToFit="1"/>
    </xf>
    <xf numFmtId="0" fontId="0" fillId="0" borderId="0" xfId="0" applyAlignment="1">
      <alignment horizontal="justify" vertical="center"/>
    </xf>
    <xf numFmtId="0" fontId="7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1" fillId="0" borderId="0" xfId="21">
      <alignment/>
      <protection/>
    </xf>
    <xf numFmtId="165" fontId="12" fillId="0" borderId="0" xfId="23">
      <alignment/>
      <protection/>
    </xf>
    <xf numFmtId="165" fontId="15" fillId="0" borderId="0" xfId="23" applyFont="1">
      <alignment/>
      <protection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Excel Built-in Currency" xfId="22"/>
    <cellStyle name="Excel Built-in Normal" xfId="23"/>
    <cellStyle name="Heading" xfId="24"/>
    <cellStyle name="Heading1" xfId="25"/>
    <cellStyle name="Result" xfId="26"/>
    <cellStyle name="Result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4"/>
  <sheetViews>
    <sheetView tabSelected="1" workbookViewId="0" topLeftCell="A1">
      <selection activeCell="A6" sqref="A6:A7"/>
    </sheetView>
  </sheetViews>
  <sheetFormatPr defaultColWidth="9.140625" defaultRowHeight="15"/>
  <cols>
    <col min="1" max="1" width="65.28125" style="0" bestFit="1" customWidth="1"/>
    <col min="2" max="2" width="34.57421875" style="0" customWidth="1"/>
    <col min="3" max="3" width="44.7109375" style="0" bestFit="1" customWidth="1"/>
    <col min="4" max="4" width="10.140625" style="0" bestFit="1" customWidth="1"/>
  </cols>
  <sheetData>
    <row r="1" spans="1:3" ht="18.75">
      <c r="A1" s="16" t="s">
        <v>165</v>
      </c>
      <c r="C1" s="23"/>
    </row>
    <row r="2" spans="1:3" ht="15">
      <c r="A2" s="30" t="s">
        <v>0</v>
      </c>
      <c r="B2" s="17" t="s">
        <v>132</v>
      </c>
      <c r="C2" s="13" t="s">
        <v>4</v>
      </c>
    </row>
    <row r="3" spans="1:3" ht="15">
      <c r="A3" s="30"/>
      <c r="B3" s="17" t="s">
        <v>1</v>
      </c>
      <c r="C3" s="13" t="s">
        <v>3</v>
      </c>
    </row>
    <row r="4" spans="1:3" ht="15">
      <c r="A4" s="30"/>
      <c r="B4" s="17" t="s">
        <v>5</v>
      </c>
      <c r="C4" s="13" t="s">
        <v>6</v>
      </c>
    </row>
    <row r="5" spans="1:3" ht="15">
      <c r="A5" s="30"/>
      <c r="B5" s="18" t="s">
        <v>2</v>
      </c>
      <c r="C5" s="24" t="s">
        <v>131</v>
      </c>
    </row>
    <row r="6" spans="1:3" ht="15">
      <c r="A6" s="10" t="s">
        <v>0</v>
      </c>
      <c r="B6" s="19"/>
      <c r="C6" s="14"/>
    </row>
    <row r="7" spans="1:3" ht="75">
      <c r="A7" s="20" t="s">
        <v>148</v>
      </c>
      <c r="B7" s="12" t="s">
        <v>134</v>
      </c>
      <c r="C7" s="25" t="s">
        <v>133</v>
      </c>
    </row>
    <row r="8" spans="1:3" ht="15">
      <c r="A8" s="10" t="s">
        <v>129</v>
      </c>
      <c r="B8" s="11"/>
      <c r="C8" s="14"/>
    </row>
    <row r="9" spans="1:3" ht="15">
      <c r="A9" s="21" t="s">
        <v>149</v>
      </c>
      <c r="B9" s="12" t="s">
        <v>150</v>
      </c>
      <c r="C9" s="25" t="s">
        <v>133</v>
      </c>
    </row>
    <row r="10" spans="1:3" ht="15">
      <c r="A10" s="21" t="s">
        <v>151</v>
      </c>
      <c r="B10" s="12" t="s">
        <v>152</v>
      </c>
      <c r="C10" s="25" t="s">
        <v>133</v>
      </c>
    </row>
    <row r="11" spans="1:3" ht="15">
      <c r="A11" s="9" t="s">
        <v>128</v>
      </c>
      <c r="B11" s="12" t="s">
        <v>150</v>
      </c>
      <c r="C11" s="25" t="s">
        <v>133</v>
      </c>
    </row>
    <row r="12" spans="1:3" ht="15">
      <c r="A12" s="9" t="s">
        <v>153</v>
      </c>
      <c r="B12" s="12" t="s">
        <v>127</v>
      </c>
      <c r="C12" s="25" t="s">
        <v>133</v>
      </c>
    </row>
    <row r="13" spans="1:3" ht="15">
      <c r="A13" s="1" t="s">
        <v>147</v>
      </c>
      <c r="B13" s="12" t="s">
        <v>126</v>
      </c>
      <c r="C13" s="25" t="s">
        <v>133</v>
      </c>
    </row>
    <row r="14" spans="1:3" ht="15">
      <c r="A14" s="9" t="s">
        <v>125</v>
      </c>
      <c r="B14" s="12" t="s">
        <v>154</v>
      </c>
      <c r="C14" s="25" t="s">
        <v>133</v>
      </c>
    </row>
    <row r="15" spans="1:3" ht="15">
      <c r="A15" s="9" t="s">
        <v>124</v>
      </c>
      <c r="B15" s="12" t="s">
        <v>123</v>
      </c>
      <c r="C15" s="25" t="s">
        <v>133</v>
      </c>
    </row>
    <row r="16" spans="1:3" ht="15">
      <c r="A16" s="9" t="s">
        <v>86</v>
      </c>
      <c r="B16" s="12" t="s">
        <v>7</v>
      </c>
      <c r="C16" s="25" t="s">
        <v>133</v>
      </c>
    </row>
    <row r="17" spans="1:3" ht="15">
      <c r="A17" s="9" t="s">
        <v>122</v>
      </c>
      <c r="B17" s="12" t="s">
        <v>7</v>
      </c>
      <c r="C17" s="25" t="s">
        <v>133</v>
      </c>
    </row>
    <row r="18" spans="1:3" ht="30">
      <c r="A18" s="9" t="s">
        <v>121</v>
      </c>
      <c r="B18" s="12" t="s">
        <v>7</v>
      </c>
      <c r="C18" s="25" t="s">
        <v>133</v>
      </c>
    </row>
    <row r="19" spans="1:3" ht="30">
      <c r="A19" s="9" t="s">
        <v>120</v>
      </c>
      <c r="B19" s="12" t="s">
        <v>7</v>
      </c>
      <c r="C19" s="25" t="s">
        <v>133</v>
      </c>
    </row>
    <row r="20" spans="1:3" ht="45">
      <c r="A20" s="9" t="s">
        <v>119</v>
      </c>
      <c r="B20" s="12" t="s">
        <v>7</v>
      </c>
      <c r="C20" s="25" t="s">
        <v>133</v>
      </c>
    </row>
    <row r="21" spans="1:3" ht="60">
      <c r="A21" s="9" t="s">
        <v>118</v>
      </c>
      <c r="B21" s="12" t="s">
        <v>7</v>
      </c>
      <c r="C21" s="25" t="s">
        <v>133</v>
      </c>
    </row>
    <row r="22" spans="1:3" ht="15">
      <c r="A22" s="9" t="s">
        <v>117</v>
      </c>
      <c r="B22" s="12" t="s">
        <v>7</v>
      </c>
      <c r="C22" s="25" t="s">
        <v>133</v>
      </c>
    </row>
    <row r="23" spans="1:3" ht="15">
      <c r="A23" s="9" t="s">
        <v>116</v>
      </c>
      <c r="B23" s="12" t="s">
        <v>7</v>
      </c>
      <c r="C23" s="25" t="s">
        <v>133</v>
      </c>
    </row>
    <row r="24" spans="1:3" ht="15">
      <c r="A24" s="10" t="s">
        <v>115</v>
      </c>
      <c r="B24" s="11"/>
      <c r="C24" s="14"/>
    </row>
    <row r="25" spans="1:3" ht="15">
      <c r="A25" s="9" t="s">
        <v>114</v>
      </c>
      <c r="B25" s="12" t="s">
        <v>136</v>
      </c>
      <c r="C25" s="25" t="s">
        <v>133</v>
      </c>
    </row>
    <row r="26" spans="1:9" ht="15.75">
      <c r="A26" s="9" t="s">
        <v>113</v>
      </c>
      <c r="B26" s="12" t="s">
        <v>159</v>
      </c>
      <c r="C26" s="25" t="s">
        <v>133</v>
      </c>
      <c r="D26" s="27"/>
      <c r="E26" s="26"/>
      <c r="F26" s="26"/>
      <c r="G26" s="27"/>
      <c r="H26" s="26"/>
      <c r="I26" s="28"/>
    </row>
    <row r="27" spans="1:3" ht="15">
      <c r="A27" s="9" t="s">
        <v>112</v>
      </c>
      <c r="B27" s="12" t="s">
        <v>111</v>
      </c>
      <c r="C27" s="25" t="s">
        <v>133</v>
      </c>
    </row>
    <row r="28" spans="1:3" ht="15">
      <c r="A28" s="9" t="s">
        <v>110</v>
      </c>
      <c r="B28" s="12" t="s">
        <v>160</v>
      </c>
      <c r="C28" s="25" t="s">
        <v>133</v>
      </c>
    </row>
    <row r="29" spans="1:3" ht="15">
      <c r="A29" s="9" t="s">
        <v>109</v>
      </c>
      <c r="B29" s="12" t="s">
        <v>161</v>
      </c>
      <c r="C29" s="25" t="s">
        <v>133</v>
      </c>
    </row>
    <row r="30" spans="1:3" ht="15">
      <c r="A30" s="9" t="s">
        <v>108</v>
      </c>
      <c r="B30" s="12" t="s">
        <v>107</v>
      </c>
      <c r="C30" s="25" t="s">
        <v>133</v>
      </c>
    </row>
    <row r="31" spans="1:3" ht="15">
      <c r="A31" s="9" t="s">
        <v>106</v>
      </c>
      <c r="B31" s="12" t="s">
        <v>105</v>
      </c>
      <c r="C31" s="25" t="s">
        <v>133</v>
      </c>
    </row>
    <row r="32" spans="1:3" ht="15">
      <c r="A32" s="9" t="s">
        <v>104</v>
      </c>
      <c r="B32" s="12" t="s">
        <v>137</v>
      </c>
      <c r="C32" s="25" t="s">
        <v>133</v>
      </c>
    </row>
    <row r="33" spans="1:3" ht="15">
      <c r="A33" s="9" t="s">
        <v>103</v>
      </c>
      <c r="B33" s="12" t="s">
        <v>138</v>
      </c>
      <c r="C33" s="25" t="s">
        <v>133</v>
      </c>
    </row>
    <row r="34" spans="1:3" ht="15">
      <c r="A34" s="9" t="s">
        <v>102</v>
      </c>
      <c r="B34" s="12" t="s">
        <v>139</v>
      </c>
      <c r="C34" s="25" t="s">
        <v>133</v>
      </c>
    </row>
    <row r="35" spans="1:3" ht="15">
      <c r="A35" s="9" t="s">
        <v>101</v>
      </c>
      <c r="B35" s="12" t="s">
        <v>100</v>
      </c>
      <c r="C35" s="25" t="s">
        <v>133</v>
      </c>
    </row>
    <row r="36" spans="1:3" ht="15">
      <c r="A36" s="9" t="s">
        <v>99</v>
      </c>
      <c r="B36" s="12" t="s">
        <v>98</v>
      </c>
      <c r="C36" s="25" t="s">
        <v>133</v>
      </c>
    </row>
    <row r="37" spans="1:3" ht="15">
      <c r="A37" s="9" t="s">
        <v>97</v>
      </c>
      <c r="B37" s="12" t="s">
        <v>96</v>
      </c>
      <c r="C37" s="25" t="s">
        <v>133</v>
      </c>
    </row>
    <row r="38" spans="1:3" ht="15">
      <c r="A38" s="9" t="s">
        <v>95</v>
      </c>
      <c r="B38" s="12" t="s">
        <v>7</v>
      </c>
      <c r="C38" s="25" t="s">
        <v>133</v>
      </c>
    </row>
    <row r="39" spans="1:3" ht="30">
      <c r="A39" s="9" t="s">
        <v>94</v>
      </c>
      <c r="B39" s="12" t="s">
        <v>7</v>
      </c>
      <c r="C39" s="25" t="s">
        <v>133</v>
      </c>
    </row>
    <row r="40" spans="1:3" ht="15">
      <c r="A40" s="9" t="s">
        <v>93</v>
      </c>
      <c r="B40" s="12" t="s">
        <v>92</v>
      </c>
      <c r="C40" s="25" t="s">
        <v>133</v>
      </c>
    </row>
    <row r="41" spans="1:3" ht="15">
      <c r="A41" s="9" t="s">
        <v>163</v>
      </c>
      <c r="B41" s="12" t="s">
        <v>162</v>
      </c>
      <c r="C41" s="25" t="s">
        <v>133</v>
      </c>
    </row>
    <row r="42" spans="1:3" ht="15">
      <c r="A42" s="10" t="s">
        <v>91</v>
      </c>
      <c r="B42" s="11"/>
      <c r="C42" s="14"/>
    </row>
    <row r="43" spans="1:3" ht="15">
      <c r="A43" s="9" t="s">
        <v>90</v>
      </c>
      <c r="B43" s="12" t="s">
        <v>135</v>
      </c>
      <c r="C43" s="25" t="s">
        <v>133</v>
      </c>
    </row>
    <row r="44" spans="1:3" ht="15">
      <c r="A44" s="9" t="s">
        <v>89</v>
      </c>
      <c r="B44" s="12" t="s">
        <v>88</v>
      </c>
      <c r="C44" s="25" t="s">
        <v>133</v>
      </c>
    </row>
    <row r="45" spans="1:3" ht="15">
      <c r="A45" s="9" t="s">
        <v>87</v>
      </c>
      <c r="B45" s="12" t="s">
        <v>140</v>
      </c>
      <c r="C45" s="25" t="s">
        <v>133</v>
      </c>
    </row>
    <row r="46" spans="1:3" ht="15">
      <c r="A46" s="9" t="s">
        <v>86</v>
      </c>
      <c r="B46" s="12" t="s">
        <v>7</v>
      </c>
      <c r="C46" s="25" t="s">
        <v>133</v>
      </c>
    </row>
    <row r="47" spans="1:3" ht="15">
      <c r="A47" s="9" t="s">
        <v>85</v>
      </c>
      <c r="B47" s="12" t="s">
        <v>7</v>
      </c>
      <c r="C47" s="25" t="s">
        <v>133</v>
      </c>
    </row>
    <row r="48" spans="1:3" ht="15">
      <c r="A48" s="9" t="s">
        <v>70</v>
      </c>
      <c r="B48" s="12" t="s">
        <v>7</v>
      </c>
      <c r="C48" s="25" t="s">
        <v>133</v>
      </c>
    </row>
    <row r="49" spans="1:3" ht="15">
      <c r="A49" s="10" t="s">
        <v>84</v>
      </c>
      <c r="B49" s="11"/>
      <c r="C49" s="14"/>
    </row>
    <row r="50" spans="1:3" ht="15">
      <c r="A50" s="9" t="s">
        <v>141</v>
      </c>
      <c r="B50" s="12" t="s">
        <v>7</v>
      </c>
      <c r="C50" s="25" t="s">
        <v>133</v>
      </c>
    </row>
    <row r="51" spans="1:3" ht="15">
      <c r="A51" s="9" t="s">
        <v>83</v>
      </c>
      <c r="B51" s="12" t="s">
        <v>82</v>
      </c>
      <c r="C51" s="25" t="s">
        <v>133</v>
      </c>
    </row>
    <row r="52" spans="1:3" ht="15">
      <c r="A52" s="9" t="s">
        <v>81</v>
      </c>
      <c r="B52" s="12" t="s">
        <v>80</v>
      </c>
      <c r="C52" s="25" t="s">
        <v>133</v>
      </c>
    </row>
    <row r="53" spans="1:3" ht="15">
      <c r="A53" s="9" t="s">
        <v>79</v>
      </c>
      <c r="B53" s="12" t="s">
        <v>78</v>
      </c>
      <c r="C53" s="25" t="s">
        <v>133</v>
      </c>
    </row>
    <row r="54" spans="1:3" ht="15">
      <c r="A54" s="9" t="s">
        <v>77</v>
      </c>
      <c r="B54" s="12" t="s">
        <v>76</v>
      </c>
      <c r="C54" s="25" t="s">
        <v>133</v>
      </c>
    </row>
    <row r="55" spans="1:3" ht="15">
      <c r="A55" s="9" t="s">
        <v>75</v>
      </c>
      <c r="B55" s="12" t="s">
        <v>74</v>
      </c>
      <c r="C55" s="25" t="s">
        <v>133</v>
      </c>
    </row>
    <row r="56" spans="1:3" ht="15">
      <c r="A56" s="9" t="s">
        <v>73</v>
      </c>
      <c r="B56" s="12" t="s">
        <v>72</v>
      </c>
      <c r="C56" s="25" t="s">
        <v>133</v>
      </c>
    </row>
    <row r="57" spans="1:3" ht="15">
      <c r="A57" s="9" t="s">
        <v>71</v>
      </c>
      <c r="B57" s="12" t="s">
        <v>142</v>
      </c>
      <c r="C57" s="25" t="s">
        <v>133</v>
      </c>
    </row>
    <row r="58" spans="1:3" ht="15">
      <c r="A58" s="9" t="s">
        <v>70</v>
      </c>
      <c r="B58" s="12" t="s">
        <v>7</v>
      </c>
      <c r="C58" s="25" t="s">
        <v>133</v>
      </c>
    </row>
    <row r="59" spans="1:3" ht="15">
      <c r="A59" s="9" t="s">
        <v>69</v>
      </c>
      <c r="B59" s="12" t="s">
        <v>135</v>
      </c>
      <c r="C59" s="25" t="s">
        <v>133</v>
      </c>
    </row>
    <row r="60" spans="1:3" ht="15">
      <c r="A60" s="10" t="s">
        <v>68</v>
      </c>
      <c r="B60" s="11"/>
      <c r="C60" s="14"/>
    </row>
    <row r="61" spans="1:3" ht="30">
      <c r="A61" s="15" t="s">
        <v>155</v>
      </c>
      <c r="B61" s="12" t="s">
        <v>7</v>
      </c>
      <c r="C61" s="25" t="s">
        <v>133</v>
      </c>
    </row>
    <row r="62" spans="1:3" ht="15">
      <c r="A62" s="10" t="s">
        <v>67</v>
      </c>
      <c r="B62" s="11" t="s">
        <v>7</v>
      </c>
      <c r="C62" s="14"/>
    </row>
    <row r="63" spans="1:3" ht="15">
      <c r="A63" s="9" t="s">
        <v>156</v>
      </c>
      <c r="B63" s="12" t="s">
        <v>143</v>
      </c>
      <c r="C63" s="25" t="s">
        <v>133</v>
      </c>
    </row>
    <row r="64" spans="1:3" ht="15">
      <c r="A64" s="9" t="s">
        <v>62</v>
      </c>
      <c r="B64" s="12" t="s">
        <v>61</v>
      </c>
      <c r="C64" s="25" t="s">
        <v>133</v>
      </c>
    </row>
    <row r="65" spans="1:3" ht="15">
      <c r="A65" s="9" t="s">
        <v>60</v>
      </c>
      <c r="B65" s="12" t="s">
        <v>157</v>
      </c>
      <c r="C65" s="25" t="s">
        <v>133</v>
      </c>
    </row>
    <row r="66" spans="1:3" ht="15">
      <c r="A66" s="9" t="s">
        <v>59</v>
      </c>
      <c r="B66" s="12" t="s">
        <v>58</v>
      </c>
      <c r="C66" s="25" t="s">
        <v>133</v>
      </c>
    </row>
    <row r="67" spans="1:3" ht="15">
      <c r="A67" s="9" t="s">
        <v>57</v>
      </c>
      <c r="B67" s="12" t="s">
        <v>56</v>
      </c>
      <c r="C67" s="25" t="s">
        <v>133</v>
      </c>
    </row>
    <row r="68" spans="1:3" ht="15">
      <c r="A68" s="9" t="s">
        <v>55</v>
      </c>
      <c r="B68" s="12" t="s">
        <v>54</v>
      </c>
      <c r="C68" s="25" t="s">
        <v>133</v>
      </c>
    </row>
    <row r="69" spans="1:3" ht="15">
      <c r="A69" s="10" t="s">
        <v>66</v>
      </c>
      <c r="B69" s="11" t="s">
        <v>7</v>
      </c>
      <c r="C69" s="14"/>
    </row>
    <row r="70" spans="1:3" ht="15">
      <c r="A70" s="9" t="s">
        <v>156</v>
      </c>
      <c r="B70" s="12" t="s">
        <v>143</v>
      </c>
      <c r="C70" s="25" t="s">
        <v>133</v>
      </c>
    </row>
    <row r="71" spans="1:3" ht="15">
      <c r="A71" s="9" t="s">
        <v>62</v>
      </c>
      <c r="B71" s="12" t="s">
        <v>61</v>
      </c>
      <c r="C71" s="25" t="s">
        <v>133</v>
      </c>
    </row>
    <row r="72" spans="1:3" ht="15">
      <c r="A72" s="9" t="s">
        <v>60</v>
      </c>
      <c r="B72" s="12" t="s">
        <v>157</v>
      </c>
      <c r="C72" s="25" t="s">
        <v>133</v>
      </c>
    </row>
    <row r="73" spans="1:3" ht="15">
      <c r="A73" s="9" t="s">
        <v>59</v>
      </c>
      <c r="B73" s="12" t="s">
        <v>58</v>
      </c>
      <c r="C73" s="25" t="s">
        <v>133</v>
      </c>
    </row>
    <row r="74" spans="1:3" ht="15">
      <c r="A74" s="9" t="s">
        <v>57</v>
      </c>
      <c r="B74" s="12" t="s">
        <v>56</v>
      </c>
      <c r="C74" s="25" t="s">
        <v>133</v>
      </c>
    </row>
    <row r="75" spans="1:3" ht="15">
      <c r="A75" s="9" t="s">
        <v>55</v>
      </c>
      <c r="B75" s="12" t="s">
        <v>54</v>
      </c>
      <c r="C75" s="25" t="s">
        <v>133</v>
      </c>
    </row>
    <row r="76" spans="1:3" ht="15">
      <c r="A76" s="9" t="s">
        <v>53</v>
      </c>
      <c r="B76" s="12" t="s">
        <v>52</v>
      </c>
      <c r="C76" s="25" t="s">
        <v>133</v>
      </c>
    </row>
    <row r="77" spans="1:3" ht="30">
      <c r="A77" s="10" t="s">
        <v>65</v>
      </c>
      <c r="B77" s="22" t="s">
        <v>64</v>
      </c>
      <c r="C77" s="14"/>
    </row>
    <row r="78" spans="1:3" ht="15">
      <c r="A78" s="9" t="s">
        <v>158</v>
      </c>
      <c r="B78" s="12" t="s">
        <v>63</v>
      </c>
      <c r="C78" s="25" t="s">
        <v>133</v>
      </c>
    </row>
    <row r="79" spans="1:3" ht="15">
      <c r="A79" s="9" t="s">
        <v>62</v>
      </c>
      <c r="B79" s="12" t="s">
        <v>61</v>
      </c>
      <c r="C79" s="25" t="s">
        <v>133</v>
      </c>
    </row>
    <row r="80" spans="1:3" ht="15">
      <c r="A80" s="9" t="s">
        <v>60</v>
      </c>
      <c r="B80" s="12" t="s">
        <v>157</v>
      </c>
      <c r="C80" s="25" t="s">
        <v>133</v>
      </c>
    </row>
    <row r="81" spans="1:3" ht="15">
      <c r="A81" s="9" t="s">
        <v>59</v>
      </c>
      <c r="B81" s="12" t="s">
        <v>58</v>
      </c>
      <c r="C81" s="25" t="s">
        <v>133</v>
      </c>
    </row>
    <row r="82" spans="1:3" ht="15">
      <c r="A82" s="9" t="s">
        <v>57</v>
      </c>
      <c r="B82" s="12" t="s">
        <v>56</v>
      </c>
      <c r="C82" s="25" t="s">
        <v>133</v>
      </c>
    </row>
    <row r="83" spans="1:3" ht="15">
      <c r="A83" s="9" t="s">
        <v>55</v>
      </c>
      <c r="B83" s="12" t="s">
        <v>54</v>
      </c>
      <c r="C83" s="25" t="s">
        <v>133</v>
      </c>
    </row>
    <row r="84" spans="1:3" ht="15">
      <c r="A84" s="9" t="s">
        <v>53</v>
      </c>
      <c r="B84" s="12" t="s">
        <v>52</v>
      </c>
      <c r="C84" s="25" t="s">
        <v>133</v>
      </c>
    </row>
    <row r="85" spans="1:3" ht="15">
      <c r="A85" s="9" t="s">
        <v>51</v>
      </c>
      <c r="B85" s="12" t="s">
        <v>7</v>
      </c>
      <c r="C85" s="25" t="s">
        <v>133</v>
      </c>
    </row>
    <row r="86" spans="1:3" ht="15">
      <c r="A86" s="9" t="s">
        <v>50</v>
      </c>
      <c r="B86" s="12" t="s">
        <v>49</v>
      </c>
      <c r="C86" s="25" t="s">
        <v>133</v>
      </c>
    </row>
    <row r="87" spans="1:3" ht="30">
      <c r="A87" s="29" t="s">
        <v>164</v>
      </c>
      <c r="B87" s="12" t="s">
        <v>7</v>
      </c>
      <c r="C87" s="25" t="s">
        <v>133</v>
      </c>
    </row>
    <row r="88" spans="1:3" ht="15">
      <c r="A88" s="10" t="s">
        <v>48</v>
      </c>
      <c r="B88" s="11"/>
      <c r="C88" s="14"/>
    </row>
    <row r="89" spans="1:3" ht="15">
      <c r="A89" s="9" t="s">
        <v>47</v>
      </c>
      <c r="B89" s="12" t="s">
        <v>144</v>
      </c>
      <c r="C89" s="25" t="s">
        <v>133</v>
      </c>
    </row>
    <row r="90" spans="1:3" ht="15">
      <c r="A90" s="9" t="s">
        <v>46</v>
      </c>
      <c r="B90" s="12" t="s">
        <v>45</v>
      </c>
      <c r="C90" s="25" t="s">
        <v>133</v>
      </c>
    </row>
    <row r="91" spans="1:3" ht="15">
      <c r="A91" s="9" t="s">
        <v>44</v>
      </c>
      <c r="B91" s="12" t="s">
        <v>43</v>
      </c>
      <c r="C91" s="25" t="s">
        <v>133</v>
      </c>
    </row>
    <row r="92" spans="1:3" ht="15">
      <c r="A92" s="9" t="s">
        <v>42</v>
      </c>
      <c r="B92" s="12" t="s">
        <v>7</v>
      </c>
      <c r="C92" s="25" t="s">
        <v>133</v>
      </c>
    </row>
    <row r="93" spans="1:3" ht="15">
      <c r="A93" s="9" t="s">
        <v>41</v>
      </c>
      <c r="B93" s="12" t="s">
        <v>145</v>
      </c>
      <c r="C93" s="25" t="s">
        <v>133</v>
      </c>
    </row>
    <row r="94" spans="1:3" ht="15">
      <c r="A94" s="9" t="s">
        <v>40</v>
      </c>
      <c r="B94" s="12" t="s">
        <v>146</v>
      </c>
      <c r="C94" s="25" t="s">
        <v>133</v>
      </c>
    </row>
    <row r="95" spans="1:3" ht="15">
      <c r="A95" s="9" t="s">
        <v>39</v>
      </c>
      <c r="B95" s="12" t="s">
        <v>7</v>
      </c>
      <c r="C95" s="25" t="s">
        <v>133</v>
      </c>
    </row>
    <row r="96" spans="1:3" ht="75">
      <c r="A96" s="9" t="s">
        <v>38</v>
      </c>
      <c r="B96" s="12" t="s">
        <v>7</v>
      </c>
      <c r="C96" s="25" t="s">
        <v>133</v>
      </c>
    </row>
    <row r="97" spans="1:3" ht="45">
      <c r="A97" s="9" t="s">
        <v>37</v>
      </c>
      <c r="B97" s="12" t="s">
        <v>7</v>
      </c>
      <c r="C97" s="25" t="s">
        <v>133</v>
      </c>
    </row>
    <row r="98" spans="1:3" ht="60">
      <c r="A98" s="9" t="s">
        <v>36</v>
      </c>
      <c r="B98" s="12" t="s">
        <v>7</v>
      </c>
      <c r="C98" s="25" t="s">
        <v>133</v>
      </c>
    </row>
    <row r="99" spans="1:3" ht="30">
      <c r="A99" s="9" t="s">
        <v>35</v>
      </c>
      <c r="B99" s="12" t="s">
        <v>7</v>
      </c>
      <c r="C99" s="25" t="s">
        <v>133</v>
      </c>
    </row>
    <row r="100" spans="1:3" ht="30">
      <c r="A100" s="9" t="s">
        <v>34</v>
      </c>
      <c r="B100" s="12" t="s">
        <v>7</v>
      </c>
      <c r="C100" s="25" t="s">
        <v>133</v>
      </c>
    </row>
    <row r="101" spans="1:3" ht="15">
      <c r="A101" s="10" t="s">
        <v>33</v>
      </c>
      <c r="B101" s="11"/>
      <c r="C101" s="14"/>
    </row>
    <row r="102" spans="1:3" ht="15">
      <c r="A102" s="9" t="s">
        <v>32</v>
      </c>
      <c r="B102" s="12" t="s">
        <v>31</v>
      </c>
      <c r="C102" s="25" t="s">
        <v>133</v>
      </c>
    </row>
    <row r="103" spans="1:3" ht="60">
      <c r="A103" s="9" t="s">
        <v>30</v>
      </c>
      <c r="B103" s="12" t="s">
        <v>29</v>
      </c>
      <c r="C103" s="25" t="s">
        <v>133</v>
      </c>
    </row>
    <row r="104" spans="1:3" ht="15">
      <c r="A104" s="10" t="s">
        <v>28</v>
      </c>
      <c r="B104" s="11"/>
      <c r="C104" s="14"/>
    </row>
    <row r="105" spans="1:3" ht="30">
      <c r="A105" s="9" t="s">
        <v>27</v>
      </c>
      <c r="B105" s="12" t="s">
        <v>7</v>
      </c>
      <c r="C105" s="25" t="s">
        <v>133</v>
      </c>
    </row>
    <row r="106" spans="1:3" ht="30">
      <c r="A106" s="9" t="s">
        <v>26</v>
      </c>
      <c r="B106" s="12" t="s">
        <v>7</v>
      </c>
      <c r="C106" s="25" t="s">
        <v>133</v>
      </c>
    </row>
    <row r="107" spans="1:3" ht="30">
      <c r="A107" s="9" t="s">
        <v>25</v>
      </c>
      <c r="B107" s="12" t="s">
        <v>135</v>
      </c>
      <c r="C107" s="25" t="s">
        <v>133</v>
      </c>
    </row>
    <row r="108" spans="1:3" ht="15">
      <c r="A108" s="10" t="s">
        <v>20</v>
      </c>
      <c r="B108" s="11"/>
      <c r="C108" s="14"/>
    </row>
    <row r="109" spans="1:3" ht="15">
      <c r="A109" s="9" t="s">
        <v>130</v>
      </c>
      <c r="B109" s="12" t="s">
        <v>7</v>
      </c>
      <c r="C109" s="25" t="s">
        <v>133</v>
      </c>
    </row>
    <row r="110" spans="1:3" ht="15">
      <c r="A110" s="9" t="s">
        <v>21</v>
      </c>
      <c r="B110" s="12" t="s">
        <v>7</v>
      </c>
      <c r="C110" s="25" t="s">
        <v>133</v>
      </c>
    </row>
    <row r="111" spans="1:3" ht="15">
      <c r="A111" s="9" t="s">
        <v>22</v>
      </c>
      <c r="B111" s="12" t="s">
        <v>7</v>
      </c>
      <c r="C111" s="25" t="s">
        <v>133</v>
      </c>
    </row>
    <row r="112" spans="1:3" ht="15">
      <c r="A112" s="9" t="s">
        <v>24</v>
      </c>
      <c r="B112" s="12" t="s">
        <v>7</v>
      </c>
      <c r="C112" s="25" t="s">
        <v>133</v>
      </c>
    </row>
    <row r="113" spans="1:3" ht="15">
      <c r="A113" s="10" t="s">
        <v>23</v>
      </c>
      <c r="B113" s="11"/>
      <c r="C113" s="14"/>
    </row>
    <row r="114" spans="1:3" ht="15">
      <c r="A114" s="9" t="s">
        <v>10</v>
      </c>
      <c r="B114" s="12" t="s">
        <v>19</v>
      </c>
      <c r="C114" s="25" t="s">
        <v>133</v>
      </c>
    </row>
  </sheetData>
  <mergeCells count="1">
    <mergeCell ref="A2:A5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9"/>
  <sheetViews>
    <sheetView workbookViewId="0" topLeftCell="A1">
      <selection activeCell="C15" sqref="C15"/>
    </sheetView>
  </sheetViews>
  <sheetFormatPr defaultColWidth="9.140625" defaultRowHeight="15"/>
  <cols>
    <col min="1" max="1" width="7.140625" style="2" customWidth="1"/>
    <col min="2" max="4" width="15.421875" style="0" bestFit="1" customWidth="1"/>
    <col min="5" max="5" width="7.28125" style="0" customWidth="1"/>
    <col min="6" max="7" width="15.421875" style="0" bestFit="1" customWidth="1"/>
  </cols>
  <sheetData>
    <row r="2" spans="2:7" ht="15">
      <c r="B2" s="2"/>
      <c r="C2" s="33" t="s">
        <v>11</v>
      </c>
      <c r="D2" s="33"/>
      <c r="E2" s="33" t="s">
        <v>18</v>
      </c>
      <c r="F2" s="33"/>
      <c r="G2" s="33"/>
    </row>
    <row r="3" spans="2:7" ht="15">
      <c r="B3" s="2"/>
      <c r="C3" s="6" t="s">
        <v>15</v>
      </c>
      <c r="D3" s="6" t="s">
        <v>16</v>
      </c>
      <c r="E3" s="31" t="s">
        <v>17</v>
      </c>
      <c r="F3" s="7" t="s">
        <v>15</v>
      </c>
      <c r="G3" s="7" t="s">
        <v>16</v>
      </c>
    </row>
    <row r="4" spans="2:7" ht="15">
      <c r="B4" s="2"/>
      <c r="C4" s="4">
        <f>SUM(C5:C9)</f>
        <v>7300000</v>
      </c>
      <c r="D4" s="4">
        <f>SUM(D5:D9)</f>
        <v>8833000</v>
      </c>
      <c r="E4" s="32"/>
      <c r="F4" s="4">
        <f>SUM(F5:F9)</f>
        <v>6100000</v>
      </c>
      <c r="G4" s="4">
        <f>SUM(G5:G9)</f>
        <v>7381000</v>
      </c>
    </row>
    <row r="5" spans="2:7" ht="30">
      <c r="B5" s="5" t="s">
        <v>12</v>
      </c>
      <c r="C5" s="3">
        <v>3500000</v>
      </c>
      <c r="D5" s="3">
        <f>C5*1.21</f>
        <v>4235000</v>
      </c>
      <c r="E5" s="8">
        <v>1</v>
      </c>
      <c r="F5" s="3">
        <f>$C$5*E5</f>
        <v>3500000</v>
      </c>
      <c r="G5" s="3">
        <f>F5*1.21</f>
        <v>4235000</v>
      </c>
    </row>
    <row r="6" spans="2:7" ht="30">
      <c r="B6" s="5" t="s">
        <v>13</v>
      </c>
      <c r="C6" s="3">
        <v>800000</v>
      </c>
      <c r="D6" s="3">
        <f aca="true" t="shared" si="0" ref="D6:D9">C6*1.21</f>
        <v>968000</v>
      </c>
      <c r="E6" s="8">
        <v>2</v>
      </c>
      <c r="F6" s="3">
        <f>$C$6*E6</f>
        <v>1600000</v>
      </c>
      <c r="G6" s="3">
        <f>F6*1.21</f>
        <v>1936000</v>
      </c>
    </row>
    <row r="7" spans="2:7" ht="30">
      <c r="B7" s="5" t="s">
        <v>8</v>
      </c>
      <c r="C7" s="3">
        <v>1000000</v>
      </c>
      <c r="D7" s="3">
        <f t="shared" si="0"/>
        <v>1210000</v>
      </c>
      <c r="E7" s="8">
        <v>1</v>
      </c>
      <c r="F7" s="3">
        <f>$C$7*E7</f>
        <v>1000000</v>
      </c>
      <c r="G7" s="3">
        <f>F7*1.21</f>
        <v>1210000</v>
      </c>
    </row>
    <row r="8" spans="2:7" ht="15">
      <c r="B8" s="5" t="s">
        <v>14</v>
      </c>
      <c r="C8" s="3">
        <v>1000000</v>
      </c>
      <c r="D8" s="3">
        <f t="shared" si="0"/>
        <v>1210000</v>
      </c>
      <c r="E8" s="8">
        <v>0</v>
      </c>
      <c r="F8" s="3">
        <f>$C$8*E8</f>
        <v>0</v>
      </c>
      <c r="G8" s="3">
        <f>F8*1.21</f>
        <v>0</v>
      </c>
    </row>
    <row r="9" spans="2:7" ht="30">
      <c r="B9" s="5" t="s">
        <v>9</v>
      </c>
      <c r="C9" s="3">
        <v>1000000</v>
      </c>
      <c r="D9" s="3">
        <f t="shared" si="0"/>
        <v>1210000</v>
      </c>
      <c r="E9" s="8">
        <v>0</v>
      </c>
      <c r="F9" s="3">
        <f>$C$9*E9</f>
        <v>0</v>
      </c>
      <c r="G9" s="3">
        <f>F9*1.21</f>
        <v>0</v>
      </c>
    </row>
  </sheetData>
  <mergeCells count="3">
    <mergeCell ref="E3:E4"/>
    <mergeCell ref="C2:D2"/>
    <mergeCell ref="E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2020-12-16T11:36:04Z</dcterms:created>
  <dcterms:modified xsi:type="dcterms:W3CDTF">2022-10-06T09:18:38Z</dcterms:modified>
  <cp:category/>
  <cp:version/>
  <cp:contentType/>
  <cp:contentStatus/>
</cp:coreProperties>
</file>