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<sst xmlns="http://schemas.openxmlformats.org/spreadsheetml/2006/main" count="61" uniqueCount="50">
  <si>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délka stavby
(km)</t>
  </si>
  <si>
    <t>šířka
(m)</t>
  </si>
  <si>
    <t>Plocha orientačně
(m2)</t>
  </si>
  <si>
    <t>Tl. odebíraných vrstev
(mm)</t>
  </si>
  <si>
    <t>II/416 Žabčice - křiž. s III/42510</t>
  </si>
  <si>
    <t>1 vrstva</t>
  </si>
  <si>
    <t>1.</t>
  </si>
  <si>
    <t>vizuální prohlídka se záznamem poruch a fotodokumentace</t>
  </si>
  <si>
    <t>km</t>
  </si>
  <si>
    <t>2.</t>
  </si>
  <si>
    <t>fotodokumentace</t>
  </si>
  <si>
    <t>kpl.</t>
  </si>
  <si>
    <t>3.</t>
  </si>
  <si>
    <t>rázová zatěžovací zkouška včetně výpočtu zbytkové doby životnosti vozovky a tloušťky zesílení  (osouzení únosnosti)</t>
  </si>
  <si>
    <t>ks</t>
  </si>
  <si>
    <t>4.</t>
  </si>
  <si>
    <t xml:space="preserve">jádrový vývrt </t>
  </si>
  <si>
    <t>5.</t>
  </si>
  <si>
    <t>kopaná sonda</t>
  </si>
  <si>
    <t>6.</t>
  </si>
  <si>
    <t>vrtaná sonda velkoprofilová/KS</t>
  </si>
  <si>
    <t>7.</t>
  </si>
  <si>
    <t>rozbor asfaltové směsi, včetně stanovení obsahu PAU</t>
  </si>
  <si>
    <t>8.</t>
  </si>
  <si>
    <t>rozbor podložní zeminy</t>
  </si>
  <si>
    <t>9.</t>
  </si>
  <si>
    <t>vypracování zprávy a návrh technologie rekonstrukce</t>
  </si>
  <si>
    <t>hod</t>
  </si>
  <si>
    <t>10.</t>
  </si>
  <si>
    <t>Dopravní zabezpečení (vč. zajištění potřebných povolení)</t>
  </si>
  <si>
    <t>Cena celkem bez DPH</t>
  </si>
  <si>
    <t>DPH 21 %</t>
  </si>
  <si>
    <t>Cena celkem s DPH</t>
  </si>
  <si>
    <t>Vysvětlivky :</t>
  </si>
  <si>
    <t>VIP</t>
  </si>
  <si>
    <t>RZZ</t>
  </si>
  <si>
    <t xml:space="preserve">rázová zatěžovací zkouška včetně výpočtu zbytkové doby životnosti vozovky a tloušťky zesílení (posouzení únosnosti) </t>
  </si>
  <si>
    <t>JV</t>
  </si>
  <si>
    <t>VS</t>
  </si>
  <si>
    <t>vrtaná sonda</t>
  </si>
  <si>
    <t xml:space="preserve">KS </t>
  </si>
  <si>
    <t>RAS</t>
  </si>
  <si>
    <t xml:space="preserve">rozbor asfaltové směsi </t>
  </si>
  <si>
    <t>RPZ</t>
  </si>
  <si>
    <t>ZPR</t>
  </si>
  <si>
    <t xml:space="preserve">FWD </t>
  </si>
  <si>
    <t>zkouška deflekometrem</t>
  </si>
  <si>
    <t>Předmětný úsek je od konce novějšího povrchu za vjezdovým ostrůvkem v Žabčicích po křiž. s III/42510</t>
  </si>
  <si>
    <t>Soupis praci DGN vozovky, PAU</t>
  </si>
  <si>
    <t>Staničení silnice II/416: cca km 30,817 - 34,610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</si>
</sst>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;[Red]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2" borderId="1" xfId="0" applyFont="1" applyFill="1" applyBorder="1"/>
    <xf numFmtId="0" fontId="7" fillId="2" borderId="2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/>
    </xf>
    <xf numFmtId="0" fontId="7" fillId="2" borderId="7" xfId="0" applyFont="1" applyFill="1" applyBorder="1"/>
    <xf numFmtId="164" fontId="8" fillId="4" borderId="8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5" fontId="10" fillId="5" borderId="1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3" fontId="10" fillId="4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3" fontId="10" fillId="4" borderId="18" xfId="0" applyNumberFormat="1" applyFont="1" applyFill="1" applyBorder="1" applyAlignment="1">
      <alignment horizontal="center" vertical="center" wrapText="1"/>
    </xf>
    <xf numFmtId="3" fontId="11" fillId="2" borderId="19" xfId="0" applyNumberFormat="1" applyFont="1" applyFill="1" applyBorder="1" applyAlignment="1">
      <alignment horizontal="center" vertical="center" wrapText="1"/>
    </xf>
    <xf numFmtId="165" fontId="12" fillId="0" borderId="20" xfId="0" applyNumberFormat="1" applyFont="1" applyBorder="1" applyAlignment="1">
      <alignment horizontal="center" vertical="center" wrapText="1"/>
    </xf>
    <xf numFmtId="0" fontId="0" fillId="0" borderId="0" xfId="0" applyFill="1"/>
    <xf numFmtId="165" fontId="12" fillId="0" borderId="21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5" fillId="0" borderId="0" xfId="0" applyFon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abSelected="1" zoomScale="60" zoomScaleNormal="60" workbookViewId="0" topLeftCell="A1">
      <selection activeCell="X15" sqref="X15"/>
    </sheetView>
  </sheetViews>
  <sheetFormatPr defaultColWidth="9.140625" defaultRowHeight="15"/>
  <cols>
    <col min="3" max="3" width="24.57421875" style="0" customWidth="1"/>
    <col min="4" max="4" width="102.28125" style="0" bestFit="1" customWidth="1"/>
    <col min="5" max="7" width="20.7109375" style="0" customWidth="1"/>
    <col min="8" max="8" width="22.57421875" style="0" customWidth="1"/>
  </cols>
  <sheetData>
    <row r="2" ht="15">
      <c r="H2">
        <f>COUNT(E*F)</f>
        <v>0</v>
      </c>
    </row>
    <row r="3" ht="18.75">
      <c r="C3" s="1"/>
    </row>
    <row r="4" ht="15">
      <c r="C4" s="2"/>
    </row>
    <row r="5" ht="18.75">
      <c r="C5" s="3"/>
    </row>
    <row r="6" ht="15.75" thickBot="1">
      <c r="C6" s="4"/>
    </row>
    <row r="7" spans="3:8" ht="41.25" customHeight="1">
      <c r="C7" s="5" t="s">
        <v>48</v>
      </c>
      <c r="D7" s="6"/>
      <c r="E7" s="7" t="s">
        <v>0</v>
      </c>
      <c r="F7" s="8" t="s">
        <v>1</v>
      </c>
      <c r="G7" s="8" t="s">
        <v>2</v>
      </c>
      <c r="H7" s="9" t="s">
        <v>3</v>
      </c>
    </row>
    <row r="8" spans="3:8" ht="27" thickBot="1">
      <c r="C8" s="10" t="s">
        <v>4</v>
      </c>
      <c r="D8" s="11"/>
      <c r="E8" s="12">
        <v>3.793</v>
      </c>
      <c r="F8" s="13">
        <v>7.5</v>
      </c>
      <c r="G8" s="14">
        <f>(E8*F8*1000)</f>
        <v>28447.5</v>
      </c>
      <c r="H8" s="15" t="s">
        <v>5</v>
      </c>
    </row>
    <row r="9" spans="3:8" ht="30" customHeight="1">
      <c r="C9" s="16" t="s">
        <v>6</v>
      </c>
      <c r="D9" s="17" t="s">
        <v>7</v>
      </c>
      <c r="E9" s="18" t="s">
        <v>8</v>
      </c>
      <c r="F9" s="18">
        <v>3.793</v>
      </c>
      <c r="G9" s="19"/>
      <c r="H9" s="20">
        <f>(F9*G9)</f>
        <v>0</v>
      </c>
    </row>
    <row r="10" spans="3:8" ht="30" customHeight="1">
      <c r="C10" s="21" t="s">
        <v>9</v>
      </c>
      <c r="D10" s="17" t="s">
        <v>10</v>
      </c>
      <c r="E10" s="22" t="s">
        <v>11</v>
      </c>
      <c r="F10" s="22">
        <v>1</v>
      </c>
      <c r="G10" s="23"/>
      <c r="H10" s="20">
        <f aca="true" t="shared" si="0" ref="H10:H18">(F10*G10)</f>
        <v>0</v>
      </c>
    </row>
    <row r="11" spans="3:8" ht="30" customHeight="1">
      <c r="C11" s="21" t="s">
        <v>12</v>
      </c>
      <c r="D11" s="24" t="s">
        <v>13</v>
      </c>
      <c r="E11" s="25" t="s">
        <v>14</v>
      </c>
      <c r="F11" s="25">
        <v>152</v>
      </c>
      <c r="G11" s="26"/>
      <c r="H11" s="20">
        <f t="shared" si="0"/>
        <v>0</v>
      </c>
    </row>
    <row r="12" spans="3:8" ht="30" customHeight="1">
      <c r="C12" s="21" t="s">
        <v>15</v>
      </c>
      <c r="D12" s="27" t="s">
        <v>16</v>
      </c>
      <c r="E12" s="25" t="s">
        <v>14</v>
      </c>
      <c r="F12" s="25">
        <v>19</v>
      </c>
      <c r="G12" s="26"/>
      <c r="H12" s="20">
        <f t="shared" si="0"/>
        <v>0</v>
      </c>
    </row>
    <row r="13" spans="3:8" ht="30" customHeight="1">
      <c r="C13" s="21" t="s">
        <v>17</v>
      </c>
      <c r="D13" s="27" t="s">
        <v>18</v>
      </c>
      <c r="E13" s="25" t="s">
        <v>14</v>
      </c>
      <c r="F13" s="25">
        <v>7</v>
      </c>
      <c r="G13" s="28"/>
      <c r="H13" s="20">
        <f t="shared" si="0"/>
        <v>0</v>
      </c>
    </row>
    <row r="14" spans="3:8" ht="30" customHeight="1">
      <c r="C14" s="21" t="s">
        <v>19</v>
      </c>
      <c r="D14" s="27" t="s">
        <v>20</v>
      </c>
      <c r="E14" s="25" t="s">
        <v>14</v>
      </c>
      <c r="F14" s="25">
        <v>7</v>
      </c>
      <c r="G14" s="28"/>
      <c r="H14" s="20">
        <f t="shared" si="0"/>
        <v>0</v>
      </c>
    </row>
    <row r="15" spans="3:8" ht="30" customHeight="1">
      <c r="C15" s="21" t="s">
        <v>21</v>
      </c>
      <c r="D15" s="27" t="s">
        <v>22</v>
      </c>
      <c r="E15" s="25" t="s">
        <v>14</v>
      </c>
      <c r="F15" s="25">
        <v>6</v>
      </c>
      <c r="G15" s="28"/>
      <c r="H15" s="20">
        <f t="shared" si="0"/>
        <v>0</v>
      </c>
    </row>
    <row r="16" spans="3:8" ht="30" customHeight="1">
      <c r="C16" s="29" t="s">
        <v>23</v>
      </c>
      <c r="D16" s="27" t="s">
        <v>24</v>
      </c>
      <c r="E16" s="25" t="s">
        <v>14</v>
      </c>
      <c r="F16" s="25">
        <v>7</v>
      </c>
      <c r="G16" s="28"/>
      <c r="H16" s="20">
        <f t="shared" si="0"/>
        <v>0</v>
      </c>
    </row>
    <row r="17" spans="3:8" ht="30" customHeight="1">
      <c r="C17" s="21" t="s">
        <v>25</v>
      </c>
      <c r="D17" s="24" t="s">
        <v>26</v>
      </c>
      <c r="E17" s="25" t="s">
        <v>27</v>
      </c>
      <c r="F17" s="25">
        <v>8</v>
      </c>
      <c r="G17" s="28"/>
      <c r="H17" s="20">
        <f t="shared" si="0"/>
        <v>0</v>
      </c>
    </row>
    <row r="18" spans="3:8" ht="30" customHeight="1" thickBot="1">
      <c r="C18" s="30" t="s">
        <v>28</v>
      </c>
      <c r="D18" s="31" t="s">
        <v>29</v>
      </c>
      <c r="E18" s="32" t="s">
        <v>11</v>
      </c>
      <c r="F18" s="32">
        <v>1</v>
      </c>
      <c r="G18" s="33"/>
      <c r="H18" s="20">
        <f t="shared" si="0"/>
        <v>0</v>
      </c>
    </row>
    <row r="19" spans="3:8" ht="30" customHeight="1">
      <c r="C19" s="43" t="s">
        <v>30</v>
      </c>
      <c r="D19" s="44"/>
      <c r="E19" s="44"/>
      <c r="F19" s="44"/>
      <c r="G19" s="45"/>
      <c r="H19" s="34">
        <f>SUM(H9:H18)</f>
        <v>0</v>
      </c>
    </row>
    <row r="20" spans="3:8" ht="20.1" customHeight="1">
      <c r="C20" s="46" t="s">
        <v>31</v>
      </c>
      <c r="D20" s="47"/>
      <c r="E20" s="47"/>
      <c r="F20" s="47"/>
      <c r="G20" s="48"/>
      <c r="H20" s="35">
        <f>(H19*0.21)</f>
        <v>0</v>
      </c>
    </row>
    <row r="21" spans="2:8" ht="20.1" customHeight="1" thickBot="1">
      <c r="B21" s="36"/>
      <c r="C21" s="49" t="s">
        <v>32</v>
      </c>
      <c r="D21" s="50"/>
      <c r="E21" s="50"/>
      <c r="F21" s="50"/>
      <c r="G21" s="51"/>
      <c r="H21" s="37">
        <f>SUM(H19:H20)</f>
        <v>0</v>
      </c>
    </row>
    <row r="22" ht="20.1" customHeight="1">
      <c r="C22" s="38" t="s">
        <v>33</v>
      </c>
    </row>
    <row r="23" ht="20.1" customHeight="1">
      <c r="C23" s="39"/>
    </row>
    <row r="24" spans="3:4" ht="20.1" customHeight="1">
      <c r="C24" s="39" t="s">
        <v>34</v>
      </c>
      <c r="D24" s="39" t="s">
        <v>7</v>
      </c>
    </row>
    <row r="25" spans="3:4" ht="20.1" customHeight="1">
      <c r="C25" s="40" t="s">
        <v>35</v>
      </c>
      <c r="D25" s="41" t="s">
        <v>36</v>
      </c>
    </row>
    <row r="26" spans="3:4" ht="20.1" customHeight="1">
      <c r="C26" s="39" t="s">
        <v>37</v>
      </c>
      <c r="D26" s="39" t="s">
        <v>16</v>
      </c>
    </row>
    <row r="27" spans="3:4" ht="20.1" customHeight="1">
      <c r="C27" s="39" t="s">
        <v>38</v>
      </c>
      <c r="D27" s="39" t="s">
        <v>39</v>
      </c>
    </row>
    <row r="28" spans="3:4" ht="20.1" customHeight="1">
      <c r="C28" s="39" t="s">
        <v>40</v>
      </c>
      <c r="D28" s="39" t="s">
        <v>18</v>
      </c>
    </row>
    <row r="29" spans="3:4" ht="20.1" customHeight="1">
      <c r="C29" s="39" t="s">
        <v>41</v>
      </c>
      <c r="D29" s="39" t="s">
        <v>42</v>
      </c>
    </row>
    <row r="30" spans="3:4" ht="20.1" customHeight="1">
      <c r="C30" s="39" t="s">
        <v>43</v>
      </c>
      <c r="D30" s="39" t="s">
        <v>24</v>
      </c>
    </row>
    <row r="31" spans="3:4" ht="20.1" customHeight="1">
      <c r="C31" s="39" t="s">
        <v>44</v>
      </c>
      <c r="D31" s="39" t="s">
        <v>26</v>
      </c>
    </row>
    <row r="32" spans="3:4" ht="20.1" customHeight="1">
      <c r="C32" s="39" t="s">
        <v>45</v>
      </c>
      <c r="D32" s="39" t="s">
        <v>46</v>
      </c>
    </row>
    <row r="33" ht="20.1" customHeight="1"/>
    <row r="34" ht="20.1" customHeight="1">
      <c r="D34" s="42" t="s">
        <v>47</v>
      </c>
    </row>
    <row r="35" ht="20.1" customHeight="1">
      <c r="D35" s="42" t="s">
        <v>49</v>
      </c>
    </row>
    <row r="36" ht="20.1" customHeight="1"/>
    <row r="37" ht="20.1" customHeight="1"/>
    <row r="38" ht="20.1" customHeight="1"/>
  </sheetData>
  <mergeCells count="3">
    <mergeCell ref="C19:G19"/>
    <mergeCell ref="C20:G20"/>
    <mergeCell ref="C21:G2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Fenclová Helena</dc:creator>
  <cp:keywords/>
  <dc:description/>
  <cp:lastModifiedBy>Fenclová Helena</cp:lastModifiedBy>
  <dcterms:created xsi:type="dcterms:W3CDTF">2023-02-08T07:01:06Z</dcterms:created>
  <dcterms:modified xsi:type="dcterms:W3CDTF">2023-02-08T07:34:43Z</dcterms:modified>
  <cp:category/>
  <cp:version/>
  <cp:contentType/>
  <cp:contentStatus/>
</cp:coreProperties>
</file>