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990" windowHeight="114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<sst xmlns="http://schemas.openxmlformats.org/spreadsheetml/2006/main" count="69" uniqueCount="59">
  <si>
    <t>Položka</t>
  </si>
  <si>
    <t>Název položky</t>
  </si>
  <si>
    <t>Jednotka</t>
  </si>
  <si>
    <t>Výměra</t>
  </si>
  <si>
    <t>Cena /jedn.</t>
  </si>
  <si>
    <t>Cena celkem</t>
  </si>
  <si>
    <t>V Kč</t>
  </si>
  <si>
    <t>v Kč</t>
  </si>
  <si>
    <t>1.</t>
  </si>
  <si>
    <t>vizuální prohlídka se záznamem poruch a fotodokumentace</t>
  </si>
  <si>
    <t>km</t>
  </si>
  <si>
    <t>2.</t>
  </si>
  <si>
    <t>rázová zatěžovací zkouška včetně výpočtu zbytkové doby životnosti vozovky a tloušťky zesílení  (osouzení únosnosti)</t>
  </si>
  <si>
    <t>ks</t>
  </si>
  <si>
    <t>3.</t>
  </si>
  <si>
    <t xml:space="preserve">jádrový vývrt </t>
  </si>
  <si>
    <t>4.</t>
  </si>
  <si>
    <t>kopaná sonda</t>
  </si>
  <si>
    <t>5.</t>
  </si>
  <si>
    <t>vrtaná sonda velkoprofilová/KS</t>
  </si>
  <si>
    <t>6.</t>
  </si>
  <si>
    <t xml:space="preserve">rozbor asfaltové směsi </t>
  </si>
  <si>
    <t>7.</t>
  </si>
  <si>
    <t>rozbor podložní zeminy</t>
  </si>
  <si>
    <t>8.</t>
  </si>
  <si>
    <t>vypracování zprávy a návrh technologie rekonstrukce</t>
  </si>
  <si>
    <t>hod</t>
  </si>
  <si>
    <t>Cena celkem bez DPH</t>
  </si>
  <si>
    <t>Vysvětlivky :</t>
  </si>
  <si>
    <t>VIP</t>
  </si>
  <si>
    <t>RZZ</t>
  </si>
  <si>
    <t xml:space="preserve">rázová zatěžovací zkouška včetně výpočtu zbytkové doby životnosti vozovky a tloušťky zesílení (posouzení únosnosti) </t>
  </si>
  <si>
    <t>JV</t>
  </si>
  <si>
    <t>VS</t>
  </si>
  <si>
    <t>vrtaná sonda</t>
  </si>
  <si>
    <t xml:space="preserve">KS </t>
  </si>
  <si>
    <t>RAS</t>
  </si>
  <si>
    <t>RPZ</t>
  </si>
  <si>
    <t>ZPR</t>
  </si>
  <si>
    <t xml:space="preserve">FWD </t>
  </si>
  <si>
    <t>zkouška deflekometrem</t>
  </si>
  <si>
    <t xml:space="preserve">Předmětný úsek je od křiž. s II/424 po DZ " Konec obce " </t>
  </si>
  <si>
    <t>Staničení silnice III/05531: cca km 9,129 - 9,434</t>
  </si>
  <si>
    <t>III/42510 křiž. s III/39528 - křiž. s III/39521</t>
  </si>
  <si>
    <t>délka stavby
(km)</t>
  </si>
  <si>
    <t>šířka
(m)</t>
  </si>
  <si>
    <t>Plocha orientačně
(m2)</t>
  </si>
  <si>
    <t>vizuální prohlídka se zázname poruch</t>
  </si>
  <si>
    <t>fotodokumentace</t>
  </si>
  <si>
    <t>kpl.</t>
  </si>
  <si>
    <t>9.</t>
  </si>
  <si>
    <t>10.</t>
  </si>
  <si>
    <t>Dopravní zabezpečení (vč. zajištění potřebných povolení)</t>
  </si>
  <si>
    <t>DPH 21 %</t>
  </si>
  <si>
    <t>Cena celkem s DPH</t>
  </si>
  <si>
    <t>III/05531 Moravská Nová Ves</t>
  </si>
  <si>
    <t>rozbor asfaltové směsi, včetně stanovení obsahu PAU</t>
  </si>
  <si>
    <t>CELKEM</t>
  </si>
  <si>
    <t>Soupis prací DGN vozovky, 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</si>
</sst>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;[Red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8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rgb="FFFF0000"/>
      <name val="Times New Roman"/>
      <family val="1"/>
    </font>
    <font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left" indent="5"/>
    </xf>
    <xf numFmtId="0" fontId="3" fillId="0" borderId="0" xfId="0" applyFont="1"/>
    <xf numFmtId="0" fontId="9" fillId="2" borderId="9" xfId="0" applyFont="1" applyFill="1" applyBorder="1"/>
    <xf numFmtId="0" fontId="10" fillId="2" borderId="10" xfId="0" applyFont="1" applyFill="1" applyBorder="1"/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/>
    </xf>
    <xf numFmtId="0" fontId="10" fillId="2" borderId="13" xfId="0" applyFont="1" applyFill="1" applyBorder="1"/>
    <xf numFmtId="164" fontId="5" fillId="4" borderId="1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5" borderId="16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0" fontId="13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6"/>
  <sheetViews>
    <sheetView tabSelected="1" view="pageBreakPreview" zoomScale="60" workbookViewId="0" topLeftCell="A1">
      <selection activeCell="E25" sqref="E25"/>
    </sheetView>
  </sheetViews>
  <sheetFormatPr defaultColWidth="9.140625" defaultRowHeight="15"/>
  <cols>
    <col min="1" max="1" width="38.421875" style="0" bestFit="1" customWidth="1"/>
    <col min="2" max="2" width="109.00390625" style="0" bestFit="1" customWidth="1"/>
    <col min="3" max="3" width="12.57421875" style="0" customWidth="1"/>
    <col min="4" max="4" width="11.140625" style="0" customWidth="1"/>
    <col min="5" max="5" width="16.00390625" style="0" customWidth="1"/>
    <col min="6" max="6" width="19.28125" style="0" customWidth="1"/>
    <col min="10" max="10" width="13.28125" style="0" customWidth="1"/>
  </cols>
  <sheetData>
    <row r="2" ht="18.75">
      <c r="A2" s="1" t="s">
        <v>43</v>
      </c>
    </row>
    <row r="3" ht="15.75" thickBot="1">
      <c r="A3" s="2"/>
    </row>
    <row r="4" spans="1:6" ht="47.25">
      <c r="A4" s="18" t="s">
        <v>58</v>
      </c>
      <c r="B4" s="19"/>
      <c r="C4" s="20" t="s">
        <v>44</v>
      </c>
      <c r="D4" s="21" t="s">
        <v>45</v>
      </c>
      <c r="E4" s="21" t="s">
        <v>46</v>
      </c>
      <c r="F4" s="22" t="s">
        <v>57</v>
      </c>
    </row>
    <row r="5" spans="1:6" ht="27" thickBot="1">
      <c r="A5" s="23" t="s">
        <v>55</v>
      </c>
      <c r="B5" s="24"/>
      <c r="C5" s="25">
        <v>0.305</v>
      </c>
      <c r="D5" s="26">
        <v>7</v>
      </c>
      <c r="E5" s="27">
        <f>(C5*D5*1000)</f>
        <v>2135</v>
      </c>
      <c r="F5" s="28"/>
    </row>
    <row r="6" spans="1:8" ht="21">
      <c r="A6" s="55" t="s">
        <v>0</v>
      </c>
      <c r="B6" s="57" t="s">
        <v>1</v>
      </c>
      <c r="C6" s="59" t="s">
        <v>2</v>
      </c>
      <c r="D6" s="61" t="s">
        <v>3</v>
      </c>
      <c r="E6" s="3" t="s">
        <v>4</v>
      </c>
      <c r="F6" s="4" t="s">
        <v>5</v>
      </c>
      <c r="H6" s="45"/>
    </row>
    <row r="7" spans="1:8" ht="21.75" thickBot="1">
      <c r="A7" s="56"/>
      <c r="B7" s="58"/>
      <c r="C7" s="60"/>
      <c r="D7" s="62"/>
      <c r="E7" s="5" t="s">
        <v>6</v>
      </c>
      <c r="F7" s="6" t="s">
        <v>7</v>
      </c>
      <c r="H7" s="45"/>
    </row>
    <row r="8" spans="1:8" ht="39.95" customHeight="1">
      <c r="A8" s="29" t="s">
        <v>8</v>
      </c>
      <c r="B8" s="30" t="s">
        <v>47</v>
      </c>
      <c r="C8" s="3" t="s">
        <v>10</v>
      </c>
      <c r="D8" s="31">
        <f>C5</f>
        <v>0.305</v>
      </c>
      <c r="E8" s="32"/>
      <c r="F8" s="33">
        <f>(D8*E8)</f>
        <v>0</v>
      </c>
      <c r="H8" s="45"/>
    </row>
    <row r="9" spans="1:8" ht="39.95" customHeight="1">
      <c r="A9" s="8" t="s">
        <v>11</v>
      </c>
      <c r="B9" s="7" t="s">
        <v>48</v>
      </c>
      <c r="C9" s="34" t="s">
        <v>49</v>
      </c>
      <c r="D9" s="34">
        <v>1</v>
      </c>
      <c r="E9" s="35"/>
      <c r="F9" s="33">
        <f aca="true" t="shared" si="0" ref="F9:F17">(D9*E9)</f>
        <v>0</v>
      </c>
      <c r="H9" s="45"/>
    </row>
    <row r="10" spans="1:10" ht="39.95" customHeight="1">
      <c r="A10" s="8" t="s">
        <v>14</v>
      </c>
      <c r="B10" s="9" t="s">
        <v>12</v>
      </c>
      <c r="C10" s="10" t="s">
        <v>13</v>
      </c>
      <c r="D10" s="10">
        <v>12</v>
      </c>
      <c r="E10" s="36"/>
      <c r="F10" s="33">
        <f t="shared" si="0"/>
        <v>0</v>
      </c>
      <c r="H10" s="45"/>
      <c r="J10" s="45"/>
    </row>
    <row r="11" spans="1:10" ht="39.95" customHeight="1">
      <c r="A11" s="8" t="s">
        <v>16</v>
      </c>
      <c r="B11" s="11" t="s">
        <v>15</v>
      </c>
      <c r="C11" s="10" t="s">
        <v>13</v>
      </c>
      <c r="D11" s="10">
        <v>2</v>
      </c>
      <c r="E11" s="36"/>
      <c r="F11" s="33">
        <f t="shared" si="0"/>
        <v>0</v>
      </c>
      <c r="H11" s="45"/>
      <c r="J11" s="45"/>
    </row>
    <row r="12" spans="1:10" ht="39.95" customHeight="1">
      <c r="A12" s="8" t="s">
        <v>18</v>
      </c>
      <c r="B12" s="11" t="s">
        <v>17</v>
      </c>
      <c r="C12" s="10" t="s">
        <v>13</v>
      </c>
      <c r="D12" s="10">
        <v>1</v>
      </c>
      <c r="E12" s="37"/>
      <c r="F12" s="33">
        <f t="shared" si="0"/>
        <v>0</v>
      </c>
      <c r="H12" s="45"/>
      <c r="J12" s="45"/>
    </row>
    <row r="13" spans="1:10" ht="39.95" customHeight="1">
      <c r="A13" s="8" t="s">
        <v>20</v>
      </c>
      <c r="B13" s="11" t="s">
        <v>19</v>
      </c>
      <c r="C13" s="10" t="s">
        <v>13</v>
      </c>
      <c r="D13" s="10">
        <v>1</v>
      </c>
      <c r="E13" s="37"/>
      <c r="F13" s="33">
        <f t="shared" si="0"/>
        <v>0</v>
      </c>
      <c r="H13" s="45"/>
      <c r="J13" s="45"/>
    </row>
    <row r="14" spans="1:10" ht="39.95" customHeight="1">
      <c r="A14" s="8" t="s">
        <v>22</v>
      </c>
      <c r="B14" s="11" t="s">
        <v>56</v>
      </c>
      <c r="C14" s="10" t="s">
        <v>13</v>
      </c>
      <c r="D14" s="10">
        <v>1</v>
      </c>
      <c r="E14" s="37"/>
      <c r="F14" s="33">
        <f t="shared" si="0"/>
        <v>0</v>
      </c>
      <c r="H14" s="45"/>
      <c r="J14" s="45"/>
    </row>
    <row r="15" spans="1:10" ht="39.95" customHeight="1">
      <c r="A15" s="12" t="s">
        <v>24</v>
      </c>
      <c r="B15" s="11" t="s">
        <v>23</v>
      </c>
      <c r="C15" s="10" t="s">
        <v>13</v>
      </c>
      <c r="D15" s="10">
        <v>1</v>
      </c>
      <c r="E15" s="37"/>
      <c r="F15" s="33">
        <f t="shared" si="0"/>
        <v>0</v>
      </c>
      <c r="H15" s="45"/>
      <c r="J15" s="45"/>
    </row>
    <row r="16" spans="1:8" ht="39.95" customHeight="1">
      <c r="A16" s="8" t="s">
        <v>50</v>
      </c>
      <c r="B16" s="9" t="s">
        <v>25</v>
      </c>
      <c r="C16" s="10" t="s">
        <v>26</v>
      </c>
      <c r="D16" s="10">
        <v>8</v>
      </c>
      <c r="E16" s="37"/>
      <c r="F16" s="33">
        <f t="shared" si="0"/>
        <v>0</v>
      </c>
      <c r="H16" s="45"/>
    </row>
    <row r="17" spans="1:8" ht="39.95" customHeight="1" thickBot="1">
      <c r="A17" s="38" t="s">
        <v>51</v>
      </c>
      <c r="B17" s="39" t="s">
        <v>52</v>
      </c>
      <c r="C17" s="40" t="s">
        <v>49</v>
      </c>
      <c r="D17" s="40">
        <v>1</v>
      </c>
      <c r="E17" s="41"/>
      <c r="F17" s="33">
        <f t="shared" si="0"/>
        <v>0</v>
      </c>
      <c r="H17" s="45"/>
    </row>
    <row r="18" spans="1:8" ht="39.95" customHeight="1">
      <c r="A18" s="46" t="s">
        <v>27</v>
      </c>
      <c r="B18" s="47"/>
      <c r="C18" s="47"/>
      <c r="D18" s="47"/>
      <c r="E18" s="48"/>
      <c r="F18" s="42">
        <f>SUM(F8:F17)</f>
        <v>0</v>
      </c>
      <c r="H18" s="45"/>
    </row>
    <row r="19" spans="1:8" ht="39.95" customHeight="1">
      <c r="A19" s="49" t="s">
        <v>53</v>
      </c>
      <c r="B19" s="50"/>
      <c r="C19" s="50"/>
      <c r="D19" s="50"/>
      <c r="E19" s="51"/>
      <c r="F19" s="43">
        <f>(F18*0.21)</f>
        <v>0</v>
      </c>
      <c r="H19" s="45"/>
    </row>
    <row r="20" spans="1:8" ht="39.95" customHeight="1" thickBot="1">
      <c r="A20" s="52" t="s">
        <v>54</v>
      </c>
      <c r="B20" s="53"/>
      <c r="C20" s="53"/>
      <c r="D20" s="53"/>
      <c r="E20" s="54"/>
      <c r="F20" s="44">
        <f>SUM(F18:F19)</f>
        <v>0</v>
      </c>
      <c r="H20" s="45"/>
    </row>
    <row r="22" ht="15">
      <c r="A22" s="14"/>
    </row>
    <row r="23" ht="15">
      <c r="A23" s="14" t="s">
        <v>28</v>
      </c>
    </row>
    <row r="24" ht="15">
      <c r="A24" s="13"/>
    </row>
    <row r="25" spans="1:2" ht="15">
      <c r="A25" s="13" t="s">
        <v>29</v>
      </c>
      <c r="B25" s="13" t="s">
        <v>9</v>
      </c>
    </row>
    <row r="26" spans="1:2" ht="15">
      <c r="A26" s="15" t="s">
        <v>30</v>
      </c>
      <c r="B26" s="16" t="s">
        <v>31</v>
      </c>
    </row>
    <row r="27" spans="1:2" ht="15">
      <c r="A27" s="13" t="s">
        <v>32</v>
      </c>
      <c r="B27" s="13" t="s">
        <v>15</v>
      </c>
    </row>
    <row r="28" spans="1:2" ht="15">
      <c r="A28" s="13" t="s">
        <v>33</v>
      </c>
      <c r="B28" s="13" t="s">
        <v>34</v>
      </c>
    </row>
    <row r="29" spans="1:2" ht="15">
      <c r="A29" s="13" t="s">
        <v>35</v>
      </c>
      <c r="B29" s="13" t="s">
        <v>17</v>
      </c>
    </row>
    <row r="30" spans="1:2" ht="15">
      <c r="A30" s="13" t="s">
        <v>36</v>
      </c>
      <c r="B30" s="13" t="s">
        <v>21</v>
      </c>
    </row>
    <row r="31" spans="1:2" ht="15">
      <c r="A31" s="13" t="s">
        <v>37</v>
      </c>
      <c r="B31" s="13" t="s">
        <v>23</v>
      </c>
    </row>
    <row r="32" spans="1:2" ht="15">
      <c r="A32" s="13" t="s">
        <v>38</v>
      </c>
      <c r="B32" s="13" t="s">
        <v>25</v>
      </c>
    </row>
    <row r="33" spans="1:2" ht="15">
      <c r="A33" s="13" t="s">
        <v>39</v>
      </c>
      <c r="B33" s="13" t="s">
        <v>40</v>
      </c>
    </row>
    <row r="35" ht="15">
      <c r="B35" s="17" t="s">
        <v>41</v>
      </c>
    </row>
    <row r="36" ht="15">
      <c r="B36" s="17" t="s">
        <v>42</v>
      </c>
    </row>
  </sheetData>
  <mergeCells count="7">
    <mergeCell ref="A18:E18"/>
    <mergeCell ref="A19:E19"/>
    <mergeCell ref="A20:E20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Fenclová Helena</dc:creator>
  <cp:keywords/>
  <dc:description/>
  <cp:lastModifiedBy>Fenclová Helena</cp:lastModifiedBy>
  <cp:lastPrinted>2023-03-07T08:45:45Z</cp:lastPrinted>
  <dcterms:created xsi:type="dcterms:W3CDTF">2023-03-07T08:34:01Z</dcterms:created>
  <dcterms:modified xsi:type="dcterms:W3CDTF">2023-03-07T08:51:00Z</dcterms:modified>
  <cp:category/>
  <cp:version/>
  <cp:contentType/>
  <cp:contentStatus/>
</cp:coreProperties>
</file>