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7640" activeTab="0"/>
  </bookViews>
  <sheets>
    <sheet name="UT" sheetId="1" r:id="rId1"/>
  </sheets>
  <definedNames>
    <definedName name="_xlnm.Print_Area" localSheetId="0">'UT'!$A$1:$F$85</definedName>
  </definedNames>
  <calcPr calcId="191029"/>
  <extLst/>
</workbook>
</file>

<file path=xl/sharedStrings.xml><?xml version="1.0" encoding="utf-8"?>
<sst xmlns="http://schemas.openxmlformats.org/spreadsheetml/2006/main" count="134" uniqueCount="83">
  <si>
    <t>Projekt:</t>
  </si>
  <si>
    <t>Část:</t>
  </si>
  <si>
    <t>Ozn.</t>
  </si>
  <si>
    <t>Název položky</t>
  </si>
  <si>
    <t>MJ</t>
  </si>
  <si>
    <t>Množství</t>
  </si>
  <si>
    <t>Jednotková cena</t>
  </si>
  <si>
    <t>Cena celkem</t>
  </si>
  <si>
    <t>Stroje a zařízení</t>
  </si>
  <si>
    <t>ks</t>
  </si>
  <si>
    <t>Celkem</t>
  </si>
  <si>
    <t>kpl</t>
  </si>
  <si>
    <t>Armatury</t>
  </si>
  <si>
    <t>Potrubí</t>
  </si>
  <si>
    <t>m</t>
  </si>
  <si>
    <t>Izolace</t>
  </si>
  <si>
    <t>m2</t>
  </si>
  <si>
    <t>Konstrukce</t>
  </si>
  <si>
    <t>HZS</t>
  </si>
  <si>
    <t>kg</t>
  </si>
  <si>
    <t>Celkem cena bez DPH</t>
  </si>
  <si>
    <t>h</t>
  </si>
  <si>
    <t>M21</t>
  </si>
  <si>
    <t>Nátěry potrubí</t>
  </si>
  <si>
    <t>Gymnázium Brno, Slovanské náměstí</t>
  </si>
  <si>
    <t>Zadavatel:</t>
  </si>
  <si>
    <t>Gymnázium Slovanské náměstí, Slovanské náměstí 7, 612 00 Brno</t>
  </si>
  <si>
    <t>Podklad pro výběr dodavatele</t>
  </si>
  <si>
    <t>předávací stanice</t>
  </si>
  <si>
    <t>1</t>
  </si>
  <si>
    <t>Skládaný deskový výměník G-MAR NT80M CDL-25</t>
  </si>
  <si>
    <t>Oběhové čerpadlo GRUNDFOS
MAGNA1 25-80</t>
  </si>
  <si>
    <t>Oběhové čerpadlo GRUNDFOS
ALPHA2 25-40</t>
  </si>
  <si>
    <t>Oběhové čerpadlo GRUNDFOS
MAGNA1 32-120</t>
  </si>
  <si>
    <t>Oběhové čerpadlo GRUNDFOS
MAGNA1 32-120 F</t>
  </si>
  <si>
    <t>Oběhové čerpadlo GRUNDFOS
MAGNA1 50-60 F</t>
  </si>
  <si>
    <t>Oběhové čerpadlo GRUNDFOS
MAGNA1 50-80 F</t>
  </si>
  <si>
    <t>Uzavírací klapka DN 65</t>
  </si>
  <si>
    <t>Uzavírací klapka DN 80</t>
  </si>
  <si>
    <t>Kulový kohout DN 40</t>
  </si>
  <si>
    <t>Směšovací ventil ESBE VRG131 DN 50, kvs=40 + pohon BELIMO SM24A-SR</t>
  </si>
  <si>
    <t>Směšovací ventil ESBE VRG131 DN 25, kvs=10 + pohon BELIMO NM24A-SR</t>
  </si>
  <si>
    <t>Směšovací ventil ESBE VRG131 DN 32, kvs=16 + pohon BELIMO NM24A-SR</t>
  </si>
  <si>
    <t>Směšovací ventil ESBE VRG131 DN 40, kvs=25 + pohon BELIMO NM24A-SR</t>
  </si>
  <si>
    <t>Kulový kohout DN 25</t>
  </si>
  <si>
    <t>Kulový kohout DN 50</t>
  </si>
  <si>
    <t>Filtr závitový DN 50</t>
  </si>
  <si>
    <t>Filtr závitový DN 32</t>
  </si>
  <si>
    <t>Filtr závitový DN 25</t>
  </si>
  <si>
    <t>Filtr závitový DN 40</t>
  </si>
  <si>
    <t>Kulový kohout vypouštěcí DN 15</t>
  </si>
  <si>
    <t>Ocelové potrubí závitové DN25</t>
  </si>
  <si>
    <t>Ocelové potrubí závitové DN32</t>
  </si>
  <si>
    <t>Ocelové potrubí závitové DN40</t>
  </si>
  <si>
    <t xml:space="preserve">Ocelové potrubí závitové DN50 </t>
  </si>
  <si>
    <t>Ocelové potrubí hladké DN65 (76x3,2)</t>
  </si>
  <si>
    <t>Ocelové potrubí hladké DN80 (89x3,6)</t>
  </si>
  <si>
    <t>Tlaková zkouška potrubí ocelového do DN 100</t>
  </si>
  <si>
    <t>Veškeré položky jsou koncipovány jako dodávka včetně montáže.</t>
  </si>
  <si>
    <t>Pouzdro potrubní izolační s Al folií Ø42mm, tl.30mm</t>
  </si>
  <si>
    <t>Hliníková páska samolepící 50mm x 50m</t>
  </si>
  <si>
    <t>Pouzdro potrubní izolační s Al folií Ø48mm, tl.30mm</t>
  </si>
  <si>
    <t>Pouzdro potrubní izolační s Al folií Ø60mm, tl.40mm</t>
  </si>
  <si>
    <t>Pouzdro potrubní izolační s Al folií Ø76mm, tl.50mm</t>
  </si>
  <si>
    <t>Pouzdro potrubní izolační s Al folií Ø35mm, tl.20mm</t>
  </si>
  <si>
    <t>Pouzdro potrubní izolační s Al folií Ø89mm, tl.60mm</t>
  </si>
  <si>
    <t>Izolační rohož s Al folií tl.50mm</t>
  </si>
  <si>
    <t>Dodávka a montáž upevňovacích konstrukcí a profilového materiálu</t>
  </si>
  <si>
    <t>Nátěr 1 složkový, potrubí do DN 50 - 2xZ</t>
  </si>
  <si>
    <t>Nátěr 1 složkový, potrubí do DN 100 - 2xZ</t>
  </si>
  <si>
    <t>Sestava rozdělovač + sběrač, DN 200, délka cca 2,0m (nutno zaměřit dle skutečnosti na stavbě)</t>
  </si>
  <si>
    <t>Regulační kohout s pohonem na horkovodní straně s havarijní funkcí, referenční výrobek - G-MAR GM-DN20 + pohon BELIMO SF24A-SR</t>
  </si>
  <si>
    <t>Demontáž a úpravy stávajícího zařízení pro montáž nového</t>
  </si>
  <si>
    <t>Provozní zkouška</t>
  </si>
  <si>
    <t>Tlaková zkouška</t>
  </si>
  <si>
    <t>Vypuštění systému</t>
  </si>
  <si>
    <t>Napuštění a odvzdušnění systému</t>
  </si>
  <si>
    <t>Demontáž stávajících pohonů na ventilech a montáž nových pohonů vč. zpětného zapojení do systému MaR</t>
  </si>
  <si>
    <t>Měření a regulace</t>
  </si>
  <si>
    <t>Vodivé pospojování nově instalovaných zařízení a armatur</t>
  </si>
  <si>
    <t>Kulový kohout přivařovací DN 50 PN40</t>
  </si>
  <si>
    <t>Teploměr 0-120°C s jímkou</t>
  </si>
  <si>
    <t>Před započetím montáže je nutné provést vlastní zmapování a zaměření stávajícího stavu.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</si>
</sst>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_ ;\-#,##0\ "/>
    <numFmt numFmtId="165" formatCode="_-* #,##0\ &quot;Kč&quot;_-;\-* #,##0\ &quot;Kč&quot;_-;_-* &quot;-&quot;??\ &quot;Kč&quot;_-;_-@_-"/>
  </numFmts>
  <fonts count="1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3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</cellStyleXfs>
  <cellXfs count="36">
    <xf numFmtId="0" fontId="0" fillId="0" borderId="0" xfId="0"/>
    <xf numFmtId="0" fontId="6" fillId="0" borderId="0" xfId="22" applyFont="1" applyAlignment="1">
      <alignment horizontal="center"/>
      <protection/>
    </xf>
    <xf numFmtId="0" fontId="2" fillId="0" borderId="0" xfId="0" applyFont="1"/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center"/>
      <protection/>
    </xf>
    <xf numFmtId="0" fontId="8" fillId="0" borderId="1" xfId="22" applyFont="1" applyBorder="1">
      <alignment/>
      <protection/>
    </xf>
    <xf numFmtId="44" fontId="8" fillId="0" borderId="1" xfId="21" applyFont="1" applyBorder="1"/>
    <xf numFmtId="0" fontId="7" fillId="2" borderId="1" xfId="22" applyFont="1" applyFill="1" applyBorder="1">
      <alignment/>
      <protection/>
    </xf>
    <xf numFmtId="44" fontId="7" fillId="2" borderId="1" xfId="21" applyFont="1" applyFill="1" applyBorder="1"/>
    <xf numFmtId="49" fontId="9" fillId="0" borderId="1" xfId="22" applyNumberFormat="1" applyFont="1" applyBorder="1" applyAlignment="1">
      <alignment horizontal="center" vertical="center"/>
      <protection/>
    </xf>
    <xf numFmtId="49" fontId="10" fillId="0" borderId="1" xfId="0" applyNumberFormat="1" applyFont="1" applyBorder="1" applyAlignment="1">
      <alignment horizontal="left" vertical="center" wrapText="1"/>
    </xf>
    <xf numFmtId="0" fontId="9" fillId="0" borderId="1" xfId="22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9" fillId="0" borderId="1" xfId="22" applyNumberFormat="1" applyFont="1" applyBorder="1" applyAlignment="1">
      <alignment horizontal="center" vertical="center"/>
      <protection/>
    </xf>
    <xf numFmtId="16" fontId="11" fillId="0" borderId="2" xfId="22" applyNumberFormat="1" applyFont="1" applyBorder="1" applyAlignment="1">
      <alignment vertical="center"/>
      <protection/>
    </xf>
    <xf numFmtId="16" fontId="11" fillId="0" borderId="3" xfId="22" applyNumberFormat="1" applyFont="1" applyBorder="1" applyAlignment="1">
      <alignment vertical="center"/>
      <protection/>
    </xf>
    <xf numFmtId="16" fontId="11" fillId="0" borderId="4" xfId="22" applyNumberFormat="1" applyFont="1" applyBorder="1" applyAlignment="1">
      <alignment vertical="center"/>
      <protection/>
    </xf>
    <xf numFmtId="0" fontId="2" fillId="0" borderId="2" xfId="0" applyFont="1" applyBorder="1"/>
    <xf numFmtId="164" fontId="12" fillId="0" borderId="4" xfId="21" applyNumberFormat="1" applyFont="1" applyBorder="1" applyAlignment="1">
      <alignment vertical="center"/>
    </xf>
    <xf numFmtId="0" fontId="9" fillId="0" borderId="1" xfId="30" applyFont="1" applyBorder="1" applyAlignment="1">
      <alignment horizontal="left" vertical="center" wrapText="1"/>
      <protection/>
    </xf>
    <xf numFmtId="1" fontId="10" fillId="0" borderId="1" xfId="0" applyNumberFormat="1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vertical="center"/>
    </xf>
    <xf numFmtId="0" fontId="13" fillId="0" borderId="1" xfId="30" applyFont="1" applyBorder="1" applyAlignment="1">
      <alignment horizontal="left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49" fontId="9" fillId="0" borderId="1" xfId="0" applyNumberFormat="1" applyFont="1" applyBorder="1" applyAlignment="1">
      <alignment horizontal="left" vertical="center" wrapText="1"/>
    </xf>
    <xf numFmtId="165" fontId="8" fillId="0" borderId="5" xfId="21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14" fontId="15" fillId="0" borderId="0" xfId="22" applyNumberFormat="1" applyFont="1">
      <alignment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měny 2 2" xfId="21"/>
    <cellStyle name="normální 2" xfId="22"/>
    <cellStyle name="normální 3" xfId="23"/>
    <cellStyle name="normální 3 2" xfId="24"/>
    <cellStyle name="normální 3 2 2" xfId="25"/>
    <cellStyle name="normální 3_RD - Kurim 5" xfId="26"/>
    <cellStyle name="normální 4" xfId="27"/>
    <cellStyle name="normální 4 2" xfId="28"/>
    <cellStyle name="normální 4_RD - Kurim 5" xfId="29"/>
    <cellStyle name="normální 5" xfId="30"/>
    <cellStyle name="normální 6" xfId="31"/>
    <cellStyle name="procent 6" xfId="32"/>
    <cellStyle name="procent 2" xfId="33"/>
    <cellStyle name="procent 2 2" xfId="34"/>
    <cellStyle name="procent 2 3" xfId="35"/>
    <cellStyle name="procent 3" xfId="36"/>
    <cellStyle name="procent 4" xfId="37"/>
    <cellStyle name="procent 5" xfId="38"/>
    <cellStyle name="normální 7" xfId="39"/>
    <cellStyle name="normální 8" xfId="40"/>
    <cellStyle name="procent 5 2" xfId="41"/>
    <cellStyle name="normální 9" xfId="42"/>
    <cellStyle name="měny 3" xfId="43"/>
    <cellStyle name="normální 10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tabSelected="1" zoomScaleSheetLayoutView="100" zoomScalePageLayoutView="40" workbookViewId="0" topLeftCell="A1">
      <selection activeCell="B16" sqref="B16"/>
    </sheetView>
  </sheetViews>
  <sheetFormatPr defaultColWidth="9.00390625" defaultRowHeight="14.25"/>
  <cols>
    <col min="1" max="1" width="10.125" style="2" customWidth="1"/>
    <col min="2" max="2" width="33.00390625" style="2" customWidth="1"/>
    <col min="3" max="3" width="5.25390625" style="2" customWidth="1"/>
    <col min="4" max="4" width="8.625" style="2" customWidth="1"/>
    <col min="5" max="6" width="11.125" style="2" customWidth="1"/>
    <col min="7" max="16384" width="9.00390625" style="2" customWidth="1"/>
  </cols>
  <sheetData>
    <row r="1" spans="1:6" ht="18.75">
      <c r="A1" s="1" t="s">
        <v>24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4.25">
      <c r="A3" s="33" t="s">
        <v>25</v>
      </c>
      <c r="B3" s="33" t="s">
        <v>26</v>
      </c>
      <c r="C3" s="33"/>
      <c r="D3" s="33"/>
      <c r="E3" s="33"/>
      <c r="F3" s="33"/>
    </row>
    <row r="4" spans="1:6" ht="14.25">
      <c r="A4" s="33" t="s">
        <v>0</v>
      </c>
      <c r="B4" s="34" t="s">
        <v>27</v>
      </c>
      <c r="C4" s="33"/>
      <c r="D4" s="33"/>
      <c r="E4" s="33"/>
      <c r="F4" s="33"/>
    </row>
    <row r="5" spans="1:6" ht="14.25">
      <c r="A5" s="33" t="s">
        <v>1</v>
      </c>
      <c r="B5" s="33" t="s">
        <v>28</v>
      </c>
      <c r="C5" s="33"/>
      <c r="D5" s="33"/>
      <c r="E5" s="33"/>
      <c r="F5" s="35">
        <v>44978</v>
      </c>
    </row>
    <row r="6" spans="1:6" ht="14.25">
      <c r="A6" s="3"/>
      <c r="B6" s="3"/>
      <c r="C6" s="3"/>
      <c r="D6" s="3"/>
      <c r="E6" s="3"/>
      <c r="F6" s="3"/>
    </row>
    <row r="7" spans="1:6" ht="25.5">
      <c r="A7" s="5" t="s">
        <v>2</v>
      </c>
      <c r="B7" s="5" t="s">
        <v>3</v>
      </c>
      <c r="C7" s="5" t="s">
        <v>4</v>
      </c>
      <c r="D7" s="5" t="s">
        <v>5</v>
      </c>
      <c r="E7" s="6" t="s">
        <v>6</v>
      </c>
      <c r="F7" s="6" t="s">
        <v>7</v>
      </c>
    </row>
    <row r="8" spans="1:6" ht="14.25">
      <c r="A8" s="7">
        <v>732</v>
      </c>
      <c r="B8" s="8" t="s">
        <v>8</v>
      </c>
      <c r="C8" s="7"/>
      <c r="D8" s="7"/>
      <c r="E8" s="9"/>
      <c r="F8" s="9"/>
    </row>
    <row r="9" spans="1:6" ht="14.25">
      <c r="A9" s="10"/>
      <c r="B9" s="10"/>
      <c r="C9" s="10"/>
      <c r="D9" s="10"/>
      <c r="E9" s="11"/>
      <c r="F9" s="11"/>
    </row>
    <row r="10" spans="1:6" ht="25.5" customHeight="1">
      <c r="A10" s="12" t="s">
        <v>29</v>
      </c>
      <c r="B10" s="13" t="s">
        <v>30</v>
      </c>
      <c r="C10" s="14" t="s">
        <v>9</v>
      </c>
      <c r="D10" s="15">
        <v>1</v>
      </c>
      <c r="E10" s="16"/>
      <c r="F10" s="17">
        <f>E10*D10</f>
        <v>0</v>
      </c>
    </row>
    <row r="11" spans="1:6" ht="33.75" customHeight="1">
      <c r="A11" s="18">
        <f>A10+1</f>
        <v>2</v>
      </c>
      <c r="B11" s="13" t="s">
        <v>70</v>
      </c>
      <c r="C11" s="14" t="s">
        <v>9</v>
      </c>
      <c r="D11" s="15">
        <v>1</v>
      </c>
      <c r="E11" s="16"/>
      <c r="F11" s="17">
        <f aca="true" t="shared" si="0" ref="F11:F16">E11*D11</f>
        <v>0</v>
      </c>
    </row>
    <row r="12" spans="1:6" ht="24.75" customHeight="1">
      <c r="A12" s="18">
        <f aca="true" t="shared" si="1" ref="A12:A17">A11+1</f>
        <v>3</v>
      </c>
      <c r="B12" s="13" t="s">
        <v>32</v>
      </c>
      <c r="C12" s="14" t="s">
        <v>9</v>
      </c>
      <c r="D12" s="15">
        <v>1</v>
      </c>
      <c r="E12" s="16"/>
      <c r="F12" s="17">
        <f t="shared" si="0"/>
        <v>0</v>
      </c>
    </row>
    <row r="13" spans="1:6" ht="25.5" customHeight="1">
      <c r="A13" s="18">
        <f t="shared" si="1"/>
        <v>4</v>
      </c>
      <c r="B13" s="13" t="s">
        <v>31</v>
      </c>
      <c r="C13" s="14" t="s">
        <v>9</v>
      </c>
      <c r="D13" s="15">
        <v>1</v>
      </c>
      <c r="E13" s="16"/>
      <c r="F13" s="17">
        <f t="shared" si="0"/>
        <v>0</v>
      </c>
    </row>
    <row r="14" spans="1:6" ht="25.5" customHeight="1">
      <c r="A14" s="18">
        <f t="shared" si="1"/>
        <v>5</v>
      </c>
      <c r="B14" s="13" t="s">
        <v>33</v>
      </c>
      <c r="C14" s="14" t="s">
        <v>9</v>
      </c>
      <c r="D14" s="15">
        <v>1</v>
      </c>
      <c r="E14" s="16"/>
      <c r="F14" s="17">
        <f t="shared" si="0"/>
        <v>0</v>
      </c>
    </row>
    <row r="15" spans="1:6" ht="25.5" customHeight="1">
      <c r="A15" s="18">
        <f t="shared" si="1"/>
        <v>6</v>
      </c>
      <c r="B15" s="13" t="s">
        <v>34</v>
      </c>
      <c r="C15" s="14" t="s">
        <v>9</v>
      </c>
      <c r="D15" s="15">
        <v>1</v>
      </c>
      <c r="E15" s="16"/>
      <c r="F15" s="17">
        <f t="shared" si="0"/>
        <v>0</v>
      </c>
    </row>
    <row r="16" spans="1:6" ht="25.5" customHeight="1">
      <c r="A16" s="18">
        <f t="shared" si="1"/>
        <v>7</v>
      </c>
      <c r="B16" s="13" t="s">
        <v>35</v>
      </c>
      <c r="C16" s="14" t="s">
        <v>9</v>
      </c>
      <c r="D16" s="15">
        <v>2</v>
      </c>
      <c r="E16" s="16"/>
      <c r="F16" s="17">
        <f t="shared" si="0"/>
        <v>0</v>
      </c>
    </row>
    <row r="17" spans="1:6" ht="24.75" customHeight="1">
      <c r="A17" s="18">
        <f t="shared" si="1"/>
        <v>8</v>
      </c>
      <c r="B17" s="13" t="s">
        <v>36</v>
      </c>
      <c r="C17" s="14" t="s">
        <v>9</v>
      </c>
      <c r="D17" s="15">
        <v>1</v>
      </c>
      <c r="E17" s="16"/>
      <c r="F17" s="17">
        <f aca="true" t="shared" si="2" ref="F17">E17*D17</f>
        <v>0</v>
      </c>
    </row>
    <row r="18" spans="1:6" ht="14.25">
      <c r="A18" s="19" t="s">
        <v>10</v>
      </c>
      <c r="B18" s="20"/>
      <c r="C18" s="20"/>
      <c r="D18" s="21"/>
      <c r="E18" s="22"/>
      <c r="F18" s="23">
        <f>SUM(F8:F17)</f>
        <v>0</v>
      </c>
    </row>
    <row r="19" spans="1:6" ht="14.25">
      <c r="A19" s="7">
        <v>733</v>
      </c>
      <c r="B19" s="8" t="s">
        <v>13</v>
      </c>
      <c r="C19" s="7"/>
      <c r="D19" s="7"/>
      <c r="E19" s="9"/>
      <c r="F19" s="9"/>
    </row>
    <row r="20" spans="1:6" ht="14.25">
      <c r="A20" s="10"/>
      <c r="B20" s="10"/>
      <c r="C20" s="10"/>
      <c r="D20" s="10"/>
      <c r="E20" s="11"/>
      <c r="F20" s="11"/>
    </row>
    <row r="21" spans="1:6" ht="14.25">
      <c r="A21" s="18">
        <f>A17+1</f>
        <v>9</v>
      </c>
      <c r="B21" s="24" t="s">
        <v>51</v>
      </c>
      <c r="C21" s="14" t="s">
        <v>14</v>
      </c>
      <c r="D21" s="25">
        <v>6</v>
      </c>
      <c r="E21" s="26"/>
      <c r="F21" s="17">
        <f aca="true" t="shared" si="3" ref="F21:F27">E21*D21</f>
        <v>0</v>
      </c>
    </row>
    <row r="22" spans="1:6" ht="14.25">
      <c r="A22" s="18">
        <f aca="true" t="shared" si="4" ref="A22:A27">A21+1</f>
        <v>10</v>
      </c>
      <c r="B22" s="24" t="s">
        <v>52</v>
      </c>
      <c r="C22" s="14" t="s">
        <v>14</v>
      </c>
      <c r="D22" s="25">
        <v>1</v>
      </c>
      <c r="E22" s="26"/>
      <c r="F22" s="17">
        <f aca="true" t="shared" si="5" ref="F22">E22*D22</f>
        <v>0</v>
      </c>
    </row>
    <row r="23" spans="1:6" ht="14.25">
      <c r="A23" s="18">
        <f t="shared" si="4"/>
        <v>11</v>
      </c>
      <c r="B23" s="24" t="s">
        <v>53</v>
      </c>
      <c r="C23" s="14" t="s">
        <v>14</v>
      </c>
      <c r="D23" s="25">
        <v>6</v>
      </c>
      <c r="E23" s="26"/>
      <c r="F23" s="17">
        <f t="shared" si="3"/>
        <v>0</v>
      </c>
    </row>
    <row r="24" spans="1:6" ht="14.25">
      <c r="A24" s="18">
        <f t="shared" si="4"/>
        <v>12</v>
      </c>
      <c r="B24" s="24" t="s">
        <v>54</v>
      </c>
      <c r="C24" s="14" t="s">
        <v>14</v>
      </c>
      <c r="D24" s="25">
        <v>6</v>
      </c>
      <c r="E24" s="26"/>
      <c r="F24" s="17">
        <f aca="true" t="shared" si="6" ref="F24">E24*D24</f>
        <v>0</v>
      </c>
    </row>
    <row r="25" spans="1:6" ht="14.25">
      <c r="A25" s="18">
        <f t="shared" si="4"/>
        <v>13</v>
      </c>
      <c r="B25" s="24" t="s">
        <v>55</v>
      </c>
      <c r="C25" s="14" t="s">
        <v>14</v>
      </c>
      <c r="D25" s="25">
        <v>6</v>
      </c>
      <c r="E25" s="26"/>
      <c r="F25" s="17">
        <f t="shared" si="3"/>
        <v>0</v>
      </c>
    </row>
    <row r="26" spans="1:6" ht="14.25">
      <c r="A26" s="18">
        <f t="shared" si="4"/>
        <v>14</v>
      </c>
      <c r="B26" s="24" t="s">
        <v>56</v>
      </c>
      <c r="C26" s="14" t="s">
        <v>14</v>
      </c>
      <c r="D26" s="25">
        <v>6</v>
      </c>
      <c r="E26" s="26"/>
      <c r="F26" s="17">
        <f aca="true" t="shared" si="7" ref="F26">E26*D26</f>
        <v>0</v>
      </c>
    </row>
    <row r="27" spans="1:6" ht="25.5" customHeight="1">
      <c r="A27" s="18">
        <f t="shared" si="4"/>
        <v>15</v>
      </c>
      <c r="B27" s="27" t="s">
        <v>57</v>
      </c>
      <c r="C27" s="14" t="s">
        <v>14</v>
      </c>
      <c r="D27" s="25">
        <v>31</v>
      </c>
      <c r="E27" s="26"/>
      <c r="F27" s="17">
        <f t="shared" si="3"/>
        <v>0</v>
      </c>
    </row>
    <row r="28" spans="1:6" ht="14.25">
      <c r="A28" s="19" t="s">
        <v>10</v>
      </c>
      <c r="B28" s="20"/>
      <c r="C28" s="20"/>
      <c r="D28" s="21"/>
      <c r="E28" s="22"/>
      <c r="F28" s="23">
        <f>SUM(F19:F27)</f>
        <v>0</v>
      </c>
    </row>
    <row r="29" spans="1:6" ht="14.25">
      <c r="A29" s="7">
        <v>734</v>
      </c>
      <c r="B29" s="8" t="s">
        <v>12</v>
      </c>
      <c r="C29" s="7"/>
      <c r="D29" s="7"/>
      <c r="E29" s="9"/>
      <c r="F29" s="9"/>
    </row>
    <row r="30" spans="1:6" ht="14.25">
      <c r="A30" s="10"/>
      <c r="B30" s="10"/>
      <c r="C30" s="10"/>
      <c r="D30" s="10"/>
      <c r="E30" s="11"/>
      <c r="F30" s="11"/>
    </row>
    <row r="31" spans="1:6" ht="14.25">
      <c r="A31" s="18">
        <f>A27+1</f>
        <v>16</v>
      </c>
      <c r="B31" s="28" t="s">
        <v>48</v>
      </c>
      <c r="C31" s="14" t="s">
        <v>9</v>
      </c>
      <c r="D31" s="15">
        <v>2</v>
      </c>
      <c r="E31" s="26"/>
      <c r="F31" s="17">
        <f>E31*D31</f>
        <v>0</v>
      </c>
    </row>
    <row r="32" spans="1:6" ht="14.25">
      <c r="A32" s="18">
        <f aca="true" t="shared" si="8" ref="A32:A47">A31+1</f>
        <v>17</v>
      </c>
      <c r="B32" s="28" t="s">
        <v>47</v>
      </c>
      <c r="C32" s="14" t="s">
        <v>9</v>
      </c>
      <c r="D32" s="15">
        <v>1</v>
      </c>
      <c r="E32" s="26"/>
      <c r="F32" s="17">
        <f>E32*D32</f>
        <v>0</v>
      </c>
    </row>
    <row r="33" spans="1:6" ht="14.25">
      <c r="A33" s="18">
        <f t="shared" si="8"/>
        <v>18</v>
      </c>
      <c r="B33" s="28" t="s">
        <v>49</v>
      </c>
      <c r="C33" s="14" t="s">
        <v>9</v>
      </c>
      <c r="D33" s="15">
        <v>1</v>
      </c>
      <c r="E33" s="26"/>
      <c r="F33" s="17">
        <f aca="true" t="shared" si="9" ref="F33">E33*D33</f>
        <v>0</v>
      </c>
    </row>
    <row r="34" spans="1:6" ht="14.25">
      <c r="A34" s="18">
        <f t="shared" si="8"/>
        <v>19</v>
      </c>
      <c r="B34" s="28" t="s">
        <v>46</v>
      </c>
      <c r="C34" s="14" t="s">
        <v>9</v>
      </c>
      <c r="D34" s="15">
        <v>3</v>
      </c>
      <c r="E34" s="26"/>
      <c r="F34" s="17">
        <f aca="true" t="shared" si="10" ref="F34:F37">E34*D34</f>
        <v>0</v>
      </c>
    </row>
    <row r="35" spans="1:6" ht="14.25">
      <c r="A35" s="18">
        <f t="shared" si="8"/>
        <v>20</v>
      </c>
      <c r="B35" s="29" t="s">
        <v>44</v>
      </c>
      <c r="C35" s="14" t="s">
        <v>9</v>
      </c>
      <c r="D35" s="15">
        <v>8</v>
      </c>
      <c r="E35" s="26"/>
      <c r="F35" s="17">
        <f>E35*D35</f>
        <v>0</v>
      </c>
    </row>
    <row r="36" spans="1:6" ht="14.25">
      <c r="A36" s="18">
        <f t="shared" si="8"/>
        <v>21</v>
      </c>
      <c r="B36" s="29" t="s">
        <v>39</v>
      </c>
      <c r="C36" s="14" t="s">
        <v>9</v>
      </c>
      <c r="D36" s="15">
        <v>4</v>
      </c>
      <c r="E36" s="26"/>
      <c r="F36" s="17">
        <f>E36*D36</f>
        <v>0</v>
      </c>
    </row>
    <row r="37" spans="1:6" ht="14.25">
      <c r="A37" s="18">
        <f t="shared" si="8"/>
        <v>22</v>
      </c>
      <c r="B37" s="29" t="s">
        <v>45</v>
      </c>
      <c r="C37" s="14" t="s">
        <v>9</v>
      </c>
      <c r="D37" s="15">
        <v>6</v>
      </c>
      <c r="E37" s="26"/>
      <c r="F37" s="17">
        <f t="shared" si="10"/>
        <v>0</v>
      </c>
    </row>
    <row r="38" spans="1:6" ht="14.25">
      <c r="A38" s="18">
        <f t="shared" si="8"/>
        <v>23</v>
      </c>
      <c r="B38" s="28" t="s">
        <v>80</v>
      </c>
      <c r="C38" s="14" t="s">
        <v>9</v>
      </c>
      <c r="D38" s="15">
        <v>1</v>
      </c>
      <c r="E38" s="26"/>
      <c r="F38" s="17">
        <f aca="true" t="shared" si="11" ref="F38:F46">E38*D38</f>
        <v>0</v>
      </c>
    </row>
    <row r="39" spans="1:6" ht="36" customHeight="1">
      <c r="A39" s="18">
        <f t="shared" si="8"/>
        <v>24</v>
      </c>
      <c r="B39" s="29" t="s">
        <v>71</v>
      </c>
      <c r="C39" s="14" t="s">
        <v>11</v>
      </c>
      <c r="D39" s="15">
        <v>1</v>
      </c>
      <c r="E39" s="26"/>
      <c r="F39" s="17">
        <f>E39*D39</f>
        <v>0</v>
      </c>
    </row>
    <row r="40" spans="1:6" ht="25.5" customHeight="1">
      <c r="A40" s="18">
        <f t="shared" si="8"/>
        <v>25</v>
      </c>
      <c r="B40" s="24" t="s">
        <v>41</v>
      </c>
      <c r="C40" s="14" t="s">
        <v>9</v>
      </c>
      <c r="D40" s="25">
        <v>2</v>
      </c>
      <c r="E40" s="26"/>
      <c r="F40" s="17">
        <f aca="true" t="shared" si="12" ref="F40">E40*D40</f>
        <v>0</v>
      </c>
    </row>
    <row r="41" spans="1:6" ht="25.5" customHeight="1">
      <c r="A41" s="18">
        <f t="shared" si="8"/>
        <v>26</v>
      </c>
      <c r="B41" s="24" t="s">
        <v>42</v>
      </c>
      <c r="C41" s="14" t="s">
        <v>9</v>
      </c>
      <c r="D41" s="25">
        <v>1</v>
      </c>
      <c r="E41" s="26"/>
      <c r="F41" s="17">
        <f t="shared" si="11"/>
        <v>0</v>
      </c>
    </row>
    <row r="42" spans="1:6" ht="25.5" customHeight="1">
      <c r="A42" s="18">
        <f t="shared" si="8"/>
        <v>27</v>
      </c>
      <c r="B42" s="24" t="s">
        <v>43</v>
      </c>
      <c r="C42" s="14" t="s">
        <v>9</v>
      </c>
      <c r="D42" s="25">
        <v>1</v>
      </c>
      <c r="E42" s="26"/>
      <c r="F42" s="17">
        <f t="shared" si="11"/>
        <v>0</v>
      </c>
    </row>
    <row r="43" spans="1:6" ht="25.5" customHeight="1">
      <c r="A43" s="18">
        <f t="shared" si="8"/>
        <v>28</v>
      </c>
      <c r="B43" s="24" t="s">
        <v>40</v>
      </c>
      <c r="C43" s="14" t="s">
        <v>9</v>
      </c>
      <c r="D43" s="25">
        <v>3</v>
      </c>
      <c r="E43" s="26"/>
      <c r="F43" s="17">
        <f t="shared" si="11"/>
        <v>0</v>
      </c>
    </row>
    <row r="44" spans="1:6" ht="14.25">
      <c r="A44" s="18">
        <f t="shared" si="8"/>
        <v>29</v>
      </c>
      <c r="B44" s="28" t="s">
        <v>81</v>
      </c>
      <c r="C44" s="14" t="s">
        <v>9</v>
      </c>
      <c r="D44" s="15">
        <v>2</v>
      </c>
      <c r="E44" s="26"/>
      <c r="F44" s="17">
        <f aca="true" t="shared" si="13" ref="F44">E44*D44</f>
        <v>0</v>
      </c>
    </row>
    <row r="45" spans="1:6" ht="14.25">
      <c r="A45" s="18">
        <f t="shared" si="8"/>
        <v>30</v>
      </c>
      <c r="B45" s="28" t="s">
        <v>37</v>
      </c>
      <c r="C45" s="14" t="s">
        <v>9</v>
      </c>
      <c r="D45" s="15">
        <v>4</v>
      </c>
      <c r="E45" s="26"/>
      <c r="F45" s="17">
        <f t="shared" si="11"/>
        <v>0</v>
      </c>
    </row>
    <row r="46" spans="1:6" ht="14.25">
      <c r="A46" s="18">
        <f t="shared" si="8"/>
        <v>31</v>
      </c>
      <c r="B46" s="28" t="s">
        <v>38</v>
      </c>
      <c r="C46" s="14" t="s">
        <v>9</v>
      </c>
      <c r="D46" s="15">
        <v>8</v>
      </c>
      <c r="E46" s="26"/>
      <c r="F46" s="17">
        <f t="shared" si="11"/>
        <v>0</v>
      </c>
    </row>
    <row r="47" spans="1:6" ht="14.25">
      <c r="A47" s="18">
        <f t="shared" si="8"/>
        <v>32</v>
      </c>
      <c r="B47" s="28" t="s">
        <v>50</v>
      </c>
      <c r="C47" s="14" t="s">
        <v>9</v>
      </c>
      <c r="D47" s="15">
        <v>16</v>
      </c>
      <c r="E47" s="26"/>
      <c r="F47" s="17">
        <f aca="true" t="shared" si="14" ref="F47">E47*D47</f>
        <v>0</v>
      </c>
    </row>
    <row r="48" spans="1:6" ht="14.25">
      <c r="A48" s="19" t="s">
        <v>10</v>
      </c>
      <c r="B48" s="20"/>
      <c r="C48" s="20"/>
      <c r="D48" s="21"/>
      <c r="E48" s="22"/>
      <c r="F48" s="23">
        <f>SUM(F29:F47)</f>
        <v>0</v>
      </c>
    </row>
    <row r="49" spans="1:6" ht="14.25">
      <c r="A49" s="7">
        <v>767</v>
      </c>
      <c r="B49" s="8" t="s">
        <v>17</v>
      </c>
      <c r="C49" s="7"/>
      <c r="D49" s="7"/>
      <c r="E49" s="9"/>
      <c r="F49" s="9"/>
    </row>
    <row r="50" spans="1:6" ht="14.25">
      <c r="A50" s="10"/>
      <c r="B50" s="10"/>
      <c r="C50" s="10"/>
      <c r="D50" s="10"/>
      <c r="E50" s="11"/>
      <c r="F50" s="11"/>
    </row>
    <row r="51" spans="1:6" ht="25.5" customHeight="1">
      <c r="A51" s="18">
        <f>A47+1</f>
        <v>33</v>
      </c>
      <c r="B51" s="13" t="s">
        <v>67</v>
      </c>
      <c r="C51" s="14" t="s">
        <v>19</v>
      </c>
      <c r="D51" s="25">
        <v>40</v>
      </c>
      <c r="E51" s="26"/>
      <c r="F51" s="17">
        <f>E51*D51</f>
        <v>0</v>
      </c>
    </row>
    <row r="52" spans="1:6" ht="14.25">
      <c r="A52" s="19" t="s">
        <v>10</v>
      </c>
      <c r="B52" s="20"/>
      <c r="C52" s="20"/>
      <c r="D52" s="21"/>
      <c r="E52" s="22"/>
      <c r="F52" s="23">
        <f>SUM(F49:F51)</f>
        <v>0</v>
      </c>
    </row>
    <row r="53" spans="1:6" ht="14.25">
      <c r="A53" s="7">
        <v>783</v>
      </c>
      <c r="B53" s="8" t="s">
        <v>23</v>
      </c>
      <c r="C53" s="7"/>
      <c r="D53" s="7"/>
      <c r="E53" s="9"/>
      <c r="F53" s="9"/>
    </row>
    <row r="54" spans="1:6" ht="14.25">
      <c r="A54" s="10"/>
      <c r="B54" s="10"/>
      <c r="C54" s="10"/>
      <c r="D54" s="10"/>
      <c r="E54" s="11"/>
      <c r="F54" s="11"/>
    </row>
    <row r="55" spans="1:6" ht="14.25">
      <c r="A55" s="18">
        <f>A51+1</f>
        <v>34</v>
      </c>
      <c r="B55" s="24" t="s">
        <v>68</v>
      </c>
      <c r="C55" s="14" t="s">
        <v>14</v>
      </c>
      <c r="D55" s="25">
        <v>19</v>
      </c>
      <c r="E55" s="26"/>
      <c r="F55" s="17">
        <f aca="true" t="shared" si="15" ref="F55">E55*D55</f>
        <v>0</v>
      </c>
    </row>
    <row r="56" spans="1:6" ht="14.25">
      <c r="A56" s="18">
        <f aca="true" t="shared" si="16" ref="A56">A55+1</f>
        <v>35</v>
      </c>
      <c r="B56" s="24" t="s">
        <v>69</v>
      </c>
      <c r="C56" s="14" t="s">
        <v>14</v>
      </c>
      <c r="D56" s="25">
        <v>12</v>
      </c>
      <c r="E56" s="26"/>
      <c r="F56" s="17">
        <f aca="true" t="shared" si="17" ref="F56">E56*D56</f>
        <v>0</v>
      </c>
    </row>
    <row r="57" spans="1:6" ht="14.25">
      <c r="A57" s="19" t="s">
        <v>10</v>
      </c>
      <c r="B57" s="20"/>
      <c r="C57" s="20"/>
      <c r="D57" s="21"/>
      <c r="E57" s="22"/>
      <c r="F57" s="23">
        <f>SUM(F53:F56)</f>
        <v>0</v>
      </c>
    </row>
    <row r="58" spans="1:6" ht="14.25">
      <c r="A58" s="7">
        <v>713</v>
      </c>
      <c r="B58" s="8" t="s">
        <v>15</v>
      </c>
      <c r="C58" s="7"/>
      <c r="D58" s="7"/>
      <c r="E58" s="9"/>
      <c r="F58" s="9"/>
    </row>
    <row r="59" spans="1:6" ht="14.25">
      <c r="A59" s="10"/>
      <c r="B59" s="10"/>
      <c r="C59" s="10"/>
      <c r="D59" s="10"/>
      <c r="E59" s="11"/>
      <c r="F59" s="11"/>
    </row>
    <row r="60" spans="1:6" ht="25.5" customHeight="1">
      <c r="A60" s="18">
        <f>A56+1</f>
        <v>36</v>
      </c>
      <c r="B60" s="24" t="s">
        <v>64</v>
      </c>
      <c r="C60" s="14" t="s">
        <v>14</v>
      </c>
      <c r="D60" s="25">
        <v>6</v>
      </c>
      <c r="E60" s="26"/>
      <c r="F60" s="17">
        <f aca="true" t="shared" si="18" ref="F60:F67">E60*D60</f>
        <v>0</v>
      </c>
    </row>
    <row r="61" spans="1:6" ht="25.5" customHeight="1">
      <c r="A61" s="18">
        <f aca="true" t="shared" si="19" ref="A61:A67">A60+1</f>
        <v>37</v>
      </c>
      <c r="B61" s="24" t="s">
        <v>59</v>
      </c>
      <c r="C61" s="14" t="s">
        <v>14</v>
      </c>
      <c r="D61" s="25">
        <v>1</v>
      </c>
      <c r="E61" s="26"/>
      <c r="F61" s="17">
        <f aca="true" t="shared" si="20" ref="F61">E61*D61</f>
        <v>0</v>
      </c>
    </row>
    <row r="62" spans="1:6" ht="14.25">
      <c r="A62" s="18">
        <f t="shared" si="19"/>
        <v>38</v>
      </c>
      <c r="B62" s="24" t="s">
        <v>61</v>
      </c>
      <c r="C62" s="14" t="s">
        <v>14</v>
      </c>
      <c r="D62" s="25">
        <v>6</v>
      </c>
      <c r="E62" s="26"/>
      <c r="F62" s="17">
        <f t="shared" si="18"/>
        <v>0</v>
      </c>
    </row>
    <row r="63" spans="1:6" ht="14.25">
      <c r="A63" s="18">
        <f t="shared" si="19"/>
        <v>39</v>
      </c>
      <c r="B63" s="24" t="s">
        <v>62</v>
      </c>
      <c r="C63" s="14" t="s">
        <v>14</v>
      </c>
      <c r="D63" s="25">
        <v>6</v>
      </c>
      <c r="E63" s="26"/>
      <c r="F63" s="17">
        <f t="shared" si="18"/>
        <v>0</v>
      </c>
    </row>
    <row r="64" spans="1:6" ht="14.25">
      <c r="A64" s="18">
        <f t="shared" si="19"/>
        <v>40</v>
      </c>
      <c r="B64" s="24" t="s">
        <v>63</v>
      </c>
      <c r="C64" s="14" t="s">
        <v>14</v>
      </c>
      <c r="D64" s="25">
        <v>6</v>
      </c>
      <c r="E64" s="26"/>
      <c r="F64" s="17">
        <f aca="true" t="shared" si="21" ref="F64">E64*D64</f>
        <v>0</v>
      </c>
    </row>
    <row r="65" spans="1:6" ht="14.25">
      <c r="A65" s="18">
        <f t="shared" si="19"/>
        <v>41</v>
      </c>
      <c r="B65" s="24" t="s">
        <v>65</v>
      </c>
      <c r="C65" s="14" t="s">
        <v>14</v>
      </c>
      <c r="D65" s="25">
        <v>6</v>
      </c>
      <c r="E65" s="26"/>
      <c r="F65" s="17">
        <f t="shared" si="18"/>
        <v>0</v>
      </c>
    </row>
    <row r="66" spans="1:6" ht="14.25">
      <c r="A66" s="18">
        <f t="shared" si="19"/>
        <v>42</v>
      </c>
      <c r="B66" s="24" t="s">
        <v>66</v>
      </c>
      <c r="C66" s="14" t="s">
        <v>16</v>
      </c>
      <c r="D66" s="25">
        <v>14</v>
      </c>
      <c r="E66" s="26"/>
      <c r="F66" s="17">
        <f aca="true" t="shared" si="22" ref="F66">E66*D66</f>
        <v>0</v>
      </c>
    </row>
    <row r="67" spans="1:6" ht="14.25">
      <c r="A67" s="18">
        <f t="shared" si="19"/>
        <v>43</v>
      </c>
      <c r="B67" s="24" t="s">
        <v>60</v>
      </c>
      <c r="C67" s="14" t="s">
        <v>9</v>
      </c>
      <c r="D67" s="25">
        <v>2</v>
      </c>
      <c r="E67" s="26"/>
      <c r="F67" s="17">
        <f t="shared" si="18"/>
        <v>0</v>
      </c>
    </row>
    <row r="68" spans="1:6" ht="14.25">
      <c r="A68" s="19" t="s">
        <v>10</v>
      </c>
      <c r="B68" s="20"/>
      <c r="C68" s="20"/>
      <c r="D68" s="21"/>
      <c r="E68" s="22"/>
      <c r="F68" s="23">
        <f>SUM(F58:F67)</f>
        <v>0</v>
      </c>
    </row>
    <row r="69" spans="1:6" ht="14.25">
      <c r="A69" s="7" t="s">
        <v>22</v>
      </c>
      <c r="B69" s="8" t="s">
        <v>78</v>
      </c>
      <c r="C69" s="7"/>
      <c r="D69" s="7"/>
      <c r="E69" s="9"/>
      <c r="F69" s="9"/>
    </row>
    <row r="70" spans="1:6" ht="14.25">
      <c r="A70" s="10"/>
      <c r="B70" s="10"/>
      <c r="C70" s="10"/>
      <c r="D70" s="10"/>
      <c r="E70" s="11"/>
      <c r="F70" s="11"/>
    </row>
    <row r="71" spans="1:6" ht="34.5" customHeight="1">
      <c r="A71" s="18">
        <f>A67+1</f>
        <v>44</v>
      </c>
      <c r="B71" s="27" t="s">
        <v>77</v>
      </c>
      <c r="C71" s="14" t="s">
        <v>9</v>
      </c>
      <c r="D71" s="25">
        <v>8</v>
      </c>
      <c r="E71" s="26"/>
      <c r="F71" s="17">
        <f aca="true" t="shared" si="23" ref="F71">E71*D71</f>
        <v>0</v>
      </c>
    </row>
    <row r="72" spans="1:6" ht="25.5" customHeight="1">
      <c r="A72" s="18">
        <f aca="true" t="shared" si="24" ref="A72">A71+1</f>
        <v>45</v>
      </c>
      <c r="B72" s="27" t="s">
        <v>79</v>
      </c>
      <c r="C72" s="14" t="s">
        <v>11</v>
      </c>
      <c r="D72" s="25">
        <v>1</v>
      </c>
      <c r="E72" s="26"/>
      <c r="F72" s="17">
        <f aca="true" t="shared" si="25" ref="F72">E72*D72</f>
        <v>0</v>
      </c>
    </row>
    <row r="73" spans="1:6" ht="14.25">
      <c r="A73" s="19" t="s">
        <v>10</v>
      </c>
      <c r="B73" s="20"/>
      <c r="C73" s="20"/>
      <c r="D73" s="21"/>
      <c r="E73" s="22"/>
      <c r="F73" s="23">
        <f>SUM(F69:F72)</f>
        <v>0</v>
      </c>
    </row>
    <row r="74" spans="1:6" ht="14.25">
      <c r="A74" s="7"/>
      <c r="B74" s="8" t="s">
        <v>18</v>
      </c>
      <c r="C74" s="7"/>
      <c r="D74" s="7"/>
      <c r="E74" s="9"/>
      <c r="F74" s="9"/>
    </row>
    <row r="75" spans="1:6" ht="14.25">
      <c r="A75" s="10"/>
      <c r="B75" s="10"/>
      <c r="C75" s="10"/>
      <c r="D75" s="10"/>
      <c r="E75" s="11"/>
      <c r="F75" s="11"/>
    </row>
    <row r="76" spans="1:6" ht="26.25" customHeight="1">
      <c r="A76" s="18">
        <f>A72+1</f>
        <v>46</v>
      </c>
      <c r="B76" s="27" t="s">
        <v>72</v>
      </c>
      <c r="C76" s="14" t="s">
        <v>21</v>
      </c>
      <c r="D76" s="25">
        <v>80</v>
      </c>
      <c r="E76" s="26"/>
      <c r="F76" s="17">
        <f aca="true" t="shared" si="26" ref="F76:F80">E76*D76</f>
        <v>0</v>
      </c>
    </row>
    <row r="77" spans="1:6" ht="14.25">
      <c r="A77" s="18">
        <f aca="true" t="shared" si="27" ref="A77:A80">A76+1</f>
        <v>47</v>
      </c>
      <c r="B77" s="28" t="s">
        <v>73</v>
      </c>
      <c r="C77" s="14" t="s">
        <v>21</v>
      </c>
      <c r="D77" s="25">
        <v>8</v>
      </c>
      <c r="E77" s="26"/>
      <c r="F77" s="17">
        <f t="shared" si="26"/>
        <v>0</v>
      </c>
    </row>
    <row r="78" spans="1:6" ht="14.25">
      <c r="A78" s="18">
        <f t="shared" si="27"/>
        <v>48</v>
      </c>
      <c r="B78" s="28" t="s">
        <v>74</v>
      </c>
      <c r="C78" s="14" t="s">
        <v>21</v>
      </c>
      <c r="D78" s="25">
        <v>6</v>
      </c>
      <c r="E78" s="26"/>
      <c r="F78" s="17">
        <f t="shared" si="26"/>
        <v>0</v>
      </c>
    </row>
    <row r="79" spans="1:6" ht="14.25">
      <c r="A79" s="18">
        <f t="shared" si="27"/>
        <v>49</v>
      </c>
      <c r="B79" s="28" t="s">
        <v>75</v>
      </c>
      <c r="C79" s="14" t="s">
        <v>21</v>
      </c>
      <c r="D79" s="25">
        <v>6</v>
      </c>
      <c r="E79" s="26"/>
      <c r="F79" s="17">
        <f t="shared" si="26"/>
        <v>0</v>
      </c>
    </row>
    <row r="80" spans="1:6" ht="14.25">
      <c r="A80" s="18">
        <f t="shared" si="27"/>
        <v>50</v>
      </c>
      <c r="B80" s="24" t="s">
        <v>76</v>
      </c>
      <c r="C80" s="14" t="s">
        <v>21</v>
      </c>
      <c r="D80" s="25">
        <v>10</v>
      </c>
      <c r="E80" s="26"/>
      <c r="F80" s="17">
        <f t="shared" si="26"/>
        <v>0</v>
      </c>
    </row>
    <row r="81" spans="1:6" ht="14.25">
      <c r="A81" s="19" t="s">
        <v>10</v>
      </c>
      <c r="B81" s="20"/>
      <c r="C81" s="20"/>
      <c r="D81" s="21"/>
      <c r="E81" s="22"/>
      <c r="F81" s="23">
        <f>SUM(F74:F80)</f>
        <v>0</v>
      </c>
    </row>
    <row r="82" spans="1:6" ht="14.25">
      <c r="A82" s="4" t="s">
        <v>20</v>
      </c>
      <c r="B82" s="3"/>
      <c r="C82" s="3"/>
      <c r="D82" s="3"/>
      <c r="E82" s="30">
        <f>SUM($F$81+$F$73+$F$52+$F$68+$F$28+$F$48+$F$18+$F$57)</f>
        <v>0</v>
      </c>
      <c r="F82" s="30"/>
    </row>
    <row r="84" spans="1:6" ht="14.25">
      <c r="A84" s="31" t="s">
        <v>58</v>
      </c>
      <c r="B84" s="31"/>
      <c r="C84" s="31"/>
      <c r="D84" s="31"/>
      <c r="E84" s="31"/>
      <c r="F84" s="31"/>
    </row>
    <row r="85" spans="1:6" ht="14.25">
      <c r="A85" s="31" t="s">
        <v>82</v>
      </c>
      <c r="B85" s="31"/>
      <c r="C85" s="31"/>
      <c r="D85" s="31"/>
      <c r="E85" s="31"/>
      <c r="F85" s="31"/>
    </row>
    <row r="86" spans="1:6" ht="14.25">
      <c r="A86" s="32"/>
      <c r="B86" s="32"/>
      <c r="C86" s="32"/>
      <c r="D86" s="32"/>
      <c r="E86" s="32"/>
      <c r="F86" s="32"/>
    </row>
    <row r="87" spans="1:6" ht="14.25">
      <c r="A87" s="32"/>
      <c r="B87" s="32"/>
      <c r="C87" s="32"/>
      <c r="D87" s="32"/>
      <c r="E87" s="32"/>
      <c r="F87" s="32"/>
    </row>
  </sheetData>
  <mergeCells count="4">
    <mergeCell ref="A1:F1"/>
    <mergeCell ref="E82:F82"/>
    <mergeCell ref="A84:F84"/>
    <mergeCell ref="A85:F8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>
    <oddHeader>&amp;C
</oddHeader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Navrhy</dc:creator>
  <cp:keywords/>
  <dc:description/>
  <cp:lastModifiedBy>Mgr. Alena Vykoukalová</cp:lastModifiedBy>
  <cp:lastPrinted>2023-03-22T08:18:29Z</cp:lastPrinted>
  <dcterms:created xsi:type="dcterms:W3CDTF">2013-06-24T08:54:21Z</dcterms:created>
  <dcterms:modified xsi:type="dcterms:W3CDTF">2023-03-31T06:54:17Z</dcterms:modified>
  <cp:category/>
  <cp:version/>
  <cp:contentType/>
  <cp:contentStatus/>
</cp:coreProperties>
</file>