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456" activeTab="0"/>
  </bookViews>
  <sheets>
    <sheet name="rozpocet_kanaliz_par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<sst xmlns="http://schemas.openxmlformats.org/spreadsheetml/2006/main" count="167" uniqueCount="106">
  <si>
    <t>pro podzemní vedení pro všechny šířky rýhy,</t>
  </si>
  <si>
    <t>z jakékoliv horniny s uložením výkopku po vrstvách,</t>
  </si>
  <si>
    <t>8 Obsyp potrubí bez prohození sypaniny, bez dodávky obsypového materiálu m3 3,03480 751,30 2 280,05</t>
  </si>
  <si>
    <t>v otevřeném výkopu,</t>
  </si>
  <si>
    <t>pro splaškovou kanalizaci v otevřeném výkopu ve sklonu do 20 %,</t>
  </si>
  <si>
    <t>na potrubí z trub kameninových pro splaškovou kanalizaci v otevřeném výkopu,</t>
  </si>
  <si>
    <t>v otevřeném výkopu ve sklonu do 20 %,</t>
  </si>
  <si>
    <t>vodou nebo vzduchem,</t>
  </si>
  <si>
    <t>na kroužek,</t>
  </si>
  <si>
    <t>t</t>
  </si>
  <si>
    <t>z cementu portlandského nebo struskoportlandského, v otevřeném výkopu,</t>
  </si>
  <si>
    <t>P.č.</t>
  </si>
  <si>
    <t>Název položky</t>
  </si>
  <si>
    <t>Jednotka</t>
  </si>
  <si>
    <t>Díl:</t>
  </si>
  <si>
    <t>m</t>
  </si>
  <si>
    <t>úsek</t>
  </si>
  <si>
    <t>včetně tvarovek, objímek. Bez zednických výpomocí.</t>
  </si>
  <si>
    <t xml:space="preserve"> Číslo položky </t>
  </si>
  <si>
    <t xml:space="preserve"> Množství</t>
  </si>
  <si>
    <t>Zemní práce</t>
  </si>
  <si>
    <t xml:space="preserve">Vodorovné konstrukce </t>
  </si>
  <si>
    <t>Trubní vedení</t>
  </si>
  <si>
    <t>Staveništní přesun hmot</t>
  </si>
  <si>
    <t>Dopojení dešťové kanalizace</t>
  </si>
  <si>
    <t xml:space="preserve"> Vedlejší náklady</t>
  </si>
  <si>
    <t>VN</t>
  </si>
  <si>
    <t>Hloubení rýh šířky přes 60 do 200 cm do 100 m3, v hornině 3, hloubení strojně</t>
  </si>
  <si>
    <t>m3</t>
  </si>
  <si>
    <t>zapažených i nezapažených, s urovnáním dna do předepsaného profilu a spádu, s případně nutným přehozením výkopku na vzdálenost do 3 m ve výkopišti, s přehozením výkopku na přilehlém terénu na vzdálenost do naložením výkopku na dopravní prostředek.5 m od podélné osy rýhy nebo s</t>
  </si>
  <si>
    <t>Hloubení rýh šířky přes 60 do 200 cm příplatek za lepivost, v hornině 3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</si>
  <si>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</si>
  <si>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m2</t>
  </si>
  <si>
    <t>Zřízení zajištění stěn rýh výkopu svahováním, hloubky do 2 m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</si>
  <si>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</si>
  <si>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</si>
  <si>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Vodorovné přemístění výkopku z horniny 1 až 4, na vzdálenost do 100 m</t>
  </si>
  <si>
    <t>po suchu, bez naložení výkopku, avšak se složením bez rozhrnutí, zpáteční cesta vozidla.</t>
  </si>
  <si>
    <t>Uložení sypaniny na dočasnou skládku tak, že na 1 m2 plochy připadá přes 2 m3 výkopu nebo ornice</t>
  </si>
  <si>
    <t>Zásyp sypaninou se zhutněním jam, šachet, rýh nebo kolem objektů v těchto vykopávkách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</si>
  <si>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</si>
  <si>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</si>
  <si>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</si>
  <si>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</si>
  <si>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 xml:space="preserve"> Obsyp potrubí příplatek za prohození sypaniny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</si>
  <si>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</si>
  <si>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</si>
  <si>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Lože pod potrubí, stoky a drobné objekty z kameniva drobného těženého 0÷4 mm</t>
  </si>
  <si>
    <t>Osazení betonových dílců pod potrubí pražců v otevřeném výkopu průřezové plochy do25 000 mm2</t>
  </si>
  <si>
    <t>kus</t>
  </si>
  <si>
    <t>Osazení betonových dílců pod potrubí prstenců nebo rámů pod poklopy a mříže výšky přes 100 do 200 mm</t>
  </si>
  <si>
    <t>obrubník chodníkový materiál beton; l = 1000,0 mm; š = 100,0 mm; h = 250,0 mm; barva šedá</t>
  </si>
  <si>
    <t>Montáž potrubí z trub kameninových těsněných pryžovými kroužky montáž- bez specifikace DN 250 mm</t>
  </si>
  <si>
    <t>Montáž potru bí z trub kameninových těsněných pryžovými kroužky příplatky k ceně za zřízení kanalizační přípojky, DN od 100 do 300 mm</t>
  </si>
  <si>
    <t>Montáž kameninových tvarovek těsněných pryžovými kroužky odbočných DN 250 mm</t>
  </si>
  <si>
    <t>Montáž kameninových tvarovek těsněných pryžovými kroužky jednoosých DN 250 mm</t>
  </si>
  <si>
    <t>Montáž potrubí z trub z plastů těsněných gumovým kroužkem DN 250 mm</t>
  </si>
  <si>
    <t>Montáž tvarovek na potrubí z trub z plastů těsněných gumovým kroužkem jednoosých DN 200 mm</t>
  </si>
  <si>
    <t>Zkoušky těsnosti kanalizačního potrubí zabezpečení konců a zkouška vzduchem</t>
  </si>
  <si>
    <t>Zkoušky těsnosti kanalizačního potrubí zabezpečení konců a zkouška vzduchem kanalizačního potrubí do DN 200 mm</t>
  </si>
  <si>
    <t>Osazení betonových dílců pro šachty podle DIN 4034 skruže rovné, o hmotnosti do 1,4 t</t>
  </si>
  <si>
    <t>Osazení betonových dílců pro šachty podle DIN 4034 skruže přechodové, pro jakoukoliv hmotnost</t>
  </si>
  <si>
    <t>Osazení betonových dílců pro šachty podle DIN 4034 šachtového dna, o hmotnosti do 2 t</t>
  </si>
  <si>
    <t>Osazení poklopů litinových a ocelových o hmotnost jednotlivě přes 150 kg</t>
  </si>
  <si>
    <t>Obetonování potrubí nebo zdiva stok betonem prostým třídy C 12/15</t>
  </si>
  <si>
    <t>Oprava původní splašk. kanalizace se stáv. rozvody kanalizace, vč. zapravení prostupu</t>
  </si>
  <si>
    <t>kompl.</t>
  </si>
  <si>
    <t>Kanalizační přípojka D 160 mm, rýha 900x2000 mm</t>
  </si>
  <si>
    <t>Kanalizační přípojka D 200 mm, rýha 900x2000 mm</t>
  </si>
  <si>
    <t>Trubka plastová pro venkovní kanalizaci spoj: hrdlový; potrubí: vícevrstvé; skladba: PPHM - PP-HM - PP-HM; povrch: hladký; DN = 200; de = 200,0 mm; s = 6,8 mm; SN 10, dl. 6000 mm</t>
  </si>
  <si>
    <t xml:space="preserve"> Trubka plastová pro venkovní kanalizaci spoj: hrdlový; potrubí: vícevrstvé; skladba: PPHM - PP-HM - PP-HM; povrch: hladký; DN = 250; de = 250,0 mm; s = 8,6 mm; SN 10, dl. 1000 mm</t>
  </si>
  <si>
    <t>Trubka plastová pro venkovní kanalizaci spoj: hrdlový; potrubí: vícevrstvé; skladba: PPHM - PP-HM - PP-HM; povrch: hladký; DN = 250; de = 250,0 mm; s = 8,6 mm; SN 10, dl. 3000 mm</t>
  </si>
  <si>
    <t>Spojka plastová pro venkovní kanalizaci typ: přechodová; spoj: hrdlový; potrubí: jednovrstvé; materiál: PVC-U; povrch: hladký; DN2 = 150; SDR 41,0; SN 8</t>
  </si>
  <si>
    <t>Spojka plastová pro venkovní kanalizaci typ: přechodová; spoj: hrdlový; potrubí: jednovrstvé; materiál: PVC-U; povrch: hladký; DN2 = 200; SDR 41,0; SN 8</t>
  </si>
  <si>
    <t>Koleno plastové pro venkovní kanalizaci typ: jednoznačné; spoj: hrdlový; potrubí: jednovrstvé; materiál: PP; povrch: hladký; jmenovitý úhel = 45,0 °; DN/OD = 200; SN 16</t>
  </si>
  <si>
    <t>trubka plastová kanalizační PVC-U; korugovaná; D = 476,0 mm; l = 2000,0 mm</t>
  </si>
  <si>
    <t>trubka plastová kanalizační PVC-U; hladká, teleskopická; l = 375,0 mm</t>
  </si>
  <si>
    <t>prstenec vyrovnávací šachetní; betonový; TBW; DN = 625,0 mm; h = 80,0 mm; s = 120,00 mm</t>
  </si>
  <si>
    <t>konus šachetní; železobetonový; TBR; d = 1 240,0 mm; DN = 1 000,0 mm; DN 2 = 625, mm; h = 580 mm; počet stupadel 2; ocelové s PE povlakem, kapsové</t>
  </si>
  <si>
    <t>skruž železobetonová TBS; DN = 1 000,0 mm; h = 1 000,0 mm; s = 120,00 mm; počet stupadel 4; ocelové s PE povlakem; beton C 40/50</t>
  </si>
  <si>
    <t>Dno šachetní TBZ-Q.1 100/60 V max. 40, sběrné</t>
  </si>
  <si>
    <t>dno šachetní přímé; železobeton; TBZ; DN = 1 000,0 mm; D odtoku do 500 mm; h = 800, mm; t = 150 mm; beton C 40/50</t>
  </si>
  <si>
    <t>Dno šachetní TBZ-Q.1 100/80 V max. 50, sběrné</t>
  </si>
  <si>
    <t>profil těsnicí elastomerní; pro spojení betonových šachetních dílů; tvar kruh; d = 1 000,0 mm</t>
  </si>
  <si>
    <t>trouba kameninová hrdlová; DN 250,0 mm; l = 2500,0 mm; třída 160; spoj C; FN 40 kN/m</t>
  </si>
  <si>
    <t>oblouk kameninový 15,0 °; DN 250,0 mm; spoj C; třída 160; FN 40 kN/m</t>
  </si>
  <si>
    <t>odbočka kameninová hrdlová kolmá; 90,0 °; DN 250,0 mm; DN2 150 mm; spoj C/F; třída 240; FN 40 kN/m; FN2 34 kN/m</t>
  </si>
  <si>
    <t>dbočka kameninová hrdlová 45,0 °; DN 250,0 mm; DN2 200 mm; spoj C/F; třída 160; / 200; FN 40 kN/m; FN2 40 kN/m</t>
  </si>
  <si>
    <t xml:space="preserve">Přesun hmot pro trubní vedení z trub plastových nebo sklolaminátových obsypaných kamenivem </t>
  </si>
  <si>
    <t>vodovodu nebo kanalizace ražené nebo hloubené (827 1.1, 827 1.9, 827 2.1, 827 2.9),drobných objektů</t>
  </si>
  <si>
    <t>Potrubí KG dešťové (svislé) vnější průměr D 160 mm, tloušťka stěny 4,0 mm, DN 160</t>
  </si>
  <si>
    <t>Lapač střešních splavenin D 110 mm, s otáč.kul.kloubem na odtoku, s košem , se suchou a nezámr.klapkou,čistícím víčkem a vylam.těs. kroužky pro připoj.potrub.svodů D 75, 90, 100 a 110 mm, včetně dodávky materiálu</t>
  </si>
  <si>
    <t>Přesun hmot pro dopojení dešťové kanalizace v objektech výšky do 6 m</t>
  </si>
  <si>
    <t>50 m vodorovně, měřeno od těžiště půdorysné plochy skládky do těžiště půdorysné plochy objektu</t>
  </si>
  <si>
    <t>Vytyčení stavby</t>
  </si>
  <si>
    <t>soubor</t>
  </si>
  <si>
    <t>Zařízení staveniště</t>
  </si>
  <si>
    <t>cena bez DPH za jednotku</t>
  </si>
  <si>
    <t>cena bez DPH celkem</t>
  </si>
  <si>
    <t>Celkem v Kč bez DPH</t>
  </si>
  <si>
    <t>Příloha č. 3 - Technická specifikace</t>
  </si>
  <si>
    <t>Minimální technické požadavky - Rekonstrukce kanalizace II – budova A, park</t>
  </si>
  <si>
    <t>sazba DPH</t>
  </si>
  <si>
    <t>cena v Kč vč. DPH</t>
  </si>
  <si>
    <t>Ostatní</t>
  </si>
  <si>
    <t>Dodavatel vyplní cenu za jednotku v Kč bez DPH, příp. část ostatní - modrá část tabulky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</si>
</sst>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.00000"/>
    <numFmt numFmtId="166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164" fontId="3" fillId="2" borderId="1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164" fontId="3" fillId="2" borderId="6" xfId="0" applyNumberFormat="1" applyFont="1" applyFill="1" applyBorder="1"/>
    <xf numFmtId="0" fontId="4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/>
    <xf numFmtId="166" fontId="0" fillId="0" borderId="0" xfId="0" applyNumberFormat="1"/>
    <xf numFmtId="166" fontId="0" fillId="3" borderId="1" xfId="0" applyNumberFormat="1" applyFill="1" applyBorder="1" applyAlignment="1">
      <alignment vertical="center"/>
    </xf>
    <xf numFmtId="166" fontId="3" fillId="2" borderId="4" xfId="0" applyNumberFormat="1" applyFont="1" applyFill="1" applyBorder="1"/>
    <xf numFmtId="166" fontId="0" fillId="3" borderId="0" xfId="0" applyNumberFormat="1" applyFill="1"/>
    <xf numFmtId="166" fontId="0" fillId="3" borderId="3" xfId="0" applyNumberFormat="1" applyFill="1" applyBorder="1"/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0" fillId="0" borderId="0" xfId="0" applyNumberFormat="1" applyFill="1" applyBorder="1"/>
    <xf numFmtId="0" fontId="0" fillId="3" borderId="1" xfId="0" applyFill="1" applyBorder="1"/>
    <xf numFmtId="165" fontId="0" fillId="3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65F7-5D3F-40FF-A32E-1ADFD01AB7BE}">
  <sheetPr>
    <pageSetUpPr fitToPage="1"/>
  </sheetPr>
  <dimension ref="A1:G100"/>
  <sheetViews>
    <sheetView tabSelected="1" workbookViewId="0" topLeftCell="A1">
      <pane ySplit="6" topLeftCell="A7" activePane="bottomLeft" state="frozen"/>
      <selection pane="bottomLeft" activeCell="C6" sqref="C6"/>
    </sheetView>
  </sheetViews>
  <sheetFormatPr defaultColWidth="9.140625" defaultRowHeight="15"/>
  <cols>
    <col min="1" max="1" width="3.8515625" style="12" customWidth="1"/>
    <col min="2" max="2" width="7.57421875" style="0" bestFit="1" customWidth="1"/>
    <col min="3" max="3" width="69.57421875" style="0" bestFit="1" customWidth="1"/>
    <col min="4" max="4" width="8.7109375" style="12" bestFit="1" customWidth="1"/>
    <col min="5" max="5" width="9.421875" style="0" bestFit="1" customWidth="1"/>
    <col min="6" max="6" width="10.28125" style="0" bestFit="1" customWidth="1"/>
    <col min="7" max="7" width="13.7109375" style="0" customWidth="1"/>
  </cols>
  <sheetData>
    <row r="1" spans="1:7" ht="15.6">
      <c r="A1" s="39" t="s">
        <v>100</v>
      </c>
      <c r="B1" s="39"/>
      <c r="C1" s="39"/>
      <c r="D1" s="39"/>
      <c r="E1" s="39"/>
      <c r="F1" s="39"/>
      <c r="G1" s="39"/>
    </row>
    <row r="2" spans="1:7" ht="15">
      <c r="A2" s="40" t="s">
        <v>101</v>
      </c>
      <c r="B2" s="40"/>
      <c r="C2" s="40"/>
      <c r="D2" s="40"/>
      <c r="E2" s="40"/>
      <c r="F2" s="40"/>
      <c r="G2" s="40"/>
    </row>
    <row r="3" spans="1:7" ht="15">
      <c r="A3" s="4"/>
      <c r="B3" s="4"/>
      <c r="C3" s="4"/>
      <c r="D3" s="4"/>
      <c r="E3" s="4"/>
      <c r="F3" s="4"/>
      <c r="G3" s="4"/>
    </row>
    <row r="4" spans="1:5" ht="15">
      <c r="A4" s="41" t="s">
        <v>105</v>
      </c>
      <c r="B4" s="41"/>
      <c r="C4" s="41"/>
      <c r="E4" s="12"/>
    </row>
    <row r="5" spans="4:5" ht="15">
      <c r="D5" s="28"/>
      <c r="E5" s="28"/>
    </row>
    <row r="6" spans="1:7" s="4" customFormat="1" ht="43.2">
      <c r="A6" s="3" t="s">
        <v>11</v>
      </c>
      <c r="B6" s="20" t="s">
        <v>18</v>
      </c>
      <c r="C6" s="3" t="s">
        <v>12</v>
      </c>
      <c r="D6" s="3" t="s">
        <v>13</v>
      </c>
      <c r="E6" s="3" t="s">
        <v>19</v>
      </c>
      <c r="F6" s="20" t="s">
        <v>97</v>
      </c>
      <c r="G6" s="20" t="s">
        <v>98</v>
      </c>
    </row>
    <row r="7" spans="1:7" s="21" customFormat="1" ht="15.6">
      <c r="A7" s="25" t="s">
        <v>14</v>
      </c>
      <c r="B7" s="26">
        <v>1</v>
      </c>
      <c r="C7" s="23" t="s">
        <v>20</v>
      </c>
      <c r="D7" s="22"/>
      <c r="E7" s="23"/>
      <c r="F7" s="23"/>
      <c r="G7" s="27">
        <f>SUM(G8:G28)</f>
        <v>0</v>
      </c>
    </row>
    <row r="8" spans="1:7" ht="15">
      <c r="A8" s="11">
        <v>1</v>
      </c>
      <c r="B8" s="2"/>
      <c r="C8" s="2" t="s">
        <v>27</v>
      </c>
      <c r="D8" s="11" t="s">
        <v>28</v>
      </c>
      <c r="E8" s="6">
        <v>120.56787</v>
      </c>
      <c r="F8" s="31"/>
      <c r="G8" s="7">
        <f>E8*F8</f>
        <v>0</v>
      </c>
    </row>
    <row r="9" spans="3:7" ht="58.8" customHeight="1">
      <c r="C9" s="14" t="s">
        <v>29</v>
      </c>
      <c r="E9" s="5"/>
      <c r="F9" s="32"/>
      <c r="G9" s="1"/>
    </row>
    <row r="10" spans="1:7" ht="15">
      <c r="A10" s="11">
        <v>2</v>
      </c>
      <c r="B10" s="2"/>
      <c r="C10" s="2" t="s">
        <v>30</v>
      </c>
      <c r="D10" s="11" t="s">
        <v>28</v>
      </c>
      <c r="E10" s="6">
        <v>120.56787</v>
      </c>
      <c r="F10" s="31"/>
      <c r="G10" s="7">
        <f>E10*F10</f>
        <v>0</v>
      </c>
    </row>
    <row r="11" spans="3:7" ht="57.6">
      <c r="C11" s="13" t="s">
        <v>31</v>
      </c>
      <c r="E11" s="5"/>
      <c r="F11" s="32"/>
      <c r="G11" s="1"/>
    </row>
    <row r="12" spans="1:7" ht="15">
      <c r="A12" s="11">
        <v>3</v>
      </c>
      <c r="B12" s="2"/>
      <c r="C12" s="2" t="s">
        <v>33</v>
      </c>
      <c r="D12" s="11" t="s">
        <v>32</v>
      </c>
      <c r="E12" s="6">
        <v>264.388</v>
      </c>
      <c r="F12" s="31"/>
      <c r="G12" s="7">
        <f>E12*F12</f>
        <v>0</v>
      </c>
    </row>
    <row r="13" spans="3:7" ht="15">
      <c r="C13" t="s">
        <v>0</v>
      </c>
      <c r="E13" s="5"/>
      <c r="F13" s="32"/>
      <c r="G13" s="1"/>
    </row>
    <row r="14" spans="1:7" ht="15">
      <c r="A14" s="11">
        <v>4</v>
      </c>
      <c r="B14" s="2"/>
      <c r="C14" s="2" t="s">
        <v>34</v>
      </c>
      <c r="D14" s="11" t="s">
        <v>28</v>
      </c>
      <c r="E14" s="6">
        <v>120.56787</v>
      </c>
      <c r="F14" s="31"/>
      <c r="G14" s="7">
        <f>E14*F14</f>
        <v>0</v>
      </c>
    </row>
    <row r="15" spans="3:7" ht="28.8">
      <c r="C15" s="13" t="s">
        <v>35</v>
      </c>
      <c r="E15" s="5"/>
      <c r="F15" s="32"/>
      <c r="G15" s="1"/>
    </row>
    <row r="16" spans="1:7" ht="15">
      <c r="A16" s="11">
        <v>5</v>
      </c>
      <c r="B16" s="2"/>
      <c r="C16" s="2" t="s">
        <v>36</v>
      </c>
      <c r="D16" s="11" t="s">
        <v>28</v>
      </c>
      <c r="E16" s="6">
        <v>28.98134</v>
      </c>
      <c r="F16" s="31"/>
      <c r="G16" s="7">
        <f>E16*F16</f>
        <v>0</v>
      </c>
    </row>
    <row r="17" spans="3:7" ht="28.8">
      <c r="C17" s="13" t="s">
        <v>37</v>
      </c>
      <c r="E17" s="5"/>
      <c r="F17" s="32"/>
      <c r="G17" s="1"/>
    </row>
    <row r="18" spans="1:7" s="10" customFormat="1" ht="28.8">
      <c r="A18" s="11">
        <v>6</v>
      </c>
      <c r="B18" s="9"/>
      <c r="C18" s="16" t="s">
        <v>38</v>
      </c>
      <c r="D18" s="11" t="s">
        <v>28</v>
      </c>
      <c r="E18" s="17">
        <v>28.98134</v>
      </c>
      <c r="F18" s="33"/>
      <c r="G18" s="15">
        <f>E18*F18</f>
        <v>0</v>
      </c>
    </row>
    <row r="19" spans="1:7" ht="28.8">
      <c r="A19" s="11">
        <v>7</v>
      </c>
      <c r="B19" s="9"/>
      <c r="C19" s="16" t="s">
        <v>39</v>
      </c>
      <c r="D19" s="11" t="s">
        <v>28</v>
      </c>
      <c r="E19" s="17">
        <v>87.53507</v>
      </c>
      <c r="F19" s="33"/>
      <c r="G19" s="15">
        <f>E19*F19</f>
        <v>0</v>
      </c>
    </row>
    <row r="20" spans="3:7" ht="15">
      <c r="C20" t="s">
        <v>1</v>
      </c>
      <c r="E20" s="5"/>
      <c r="F20" s="32"/>
      <c r="G20" s="1"/>
    </row>
    <row r="21" spans="1:7" ht="15">
      <c r="A21" s="11" t="s">
        <v>2</v>
      </c>
      <c r="B21" s="2"/>
      <c r="C21" s="2" t="s">
        <v>40</v>
      </c>
      <c r="D21" s="11" t="s">
        <v>28</v>
      </c>
      <c r="E21" s="6">
        <v>3.0348</v>
      </c>
      <c r="F21" s="31"/>
      <c r="G21" s="15">
        <f>E21*F21</f>
        <v>0</v>
      </c>
    </row>
    <row r="22" spans="3:7" ht="43.2">
      <c r="C22" s="13" t="s">
        <v>41</v>
      </c>
      <c r="E22" s="5"/>
      <c r="F22" s="32"/>
      <c r="G22" s="1"/>
    </row>
    <row r="23" spans="1:7" ht="15">
      <c r="A23" s="11">
        <v>9</v>
      </c>
      <c r="B23" s="2"/>
      <c r="C23" s="2" t="s">
        <v>42</v>
      </c>
      <c r="D23" s="11" t="s">
        <v>28</v>
      </c>
      <c r="E23" s="6">
        <v>14.949</v>
      </c>
      <c r="F23" s="31"/>
      <c r="G23" s="15">
        <f>E23*F23</f>
        <v>0</v>
      </c>
    </row>
    <row r="24" spans="3:7" ht="43.2">
      <c r="C24" s="13" t="s">
        <v>43</v>
      </c>
      <c r="E24" s="5"/>
      <c r="F24" s="32"/>
      <c r="G24" s="1"/>
    </row>
    <row r="25" spans="1:7" ht="15">
      <c r="A25" s="11">
        <v>10</v>
      </c>
      <c r="B25" s="2"/>
      <c r="C25" s="2" t="s">
        <v>44</v>
      </c>
      <c r="D25" s="11" t="s">
        <v>28</v>
      </c>
      <c r="E25" s="6">
        <v>3.0348</v>
      </c>
      <c r="F25" s="31"/>
      <c r="G25" s="15">
        <f>E25*F25</f>
        <v>0</v>
      </c>
    </row>
    <row r="26" spans="3:7" ht="43.2">
      <c r="C26" s="13" t="s">
        <v>43</v>
      </c>
      <c r="E26" s="5"/>
      <c r="F26" s="32"/>
      <c r="G26" s="1"/>
    </row>
    <row r="27" spans="1:7" s="10" customFormat="1" ht="28.8">
      <c r="A27" s="11">
        <v>11</v>
      </c>
      <c r="B27" s="9"/>
      <c r="C27" s="16" t="s">
        <v>45</v>
      </c>
      <c r="D27" s="11" t="s">
        <v>32</v>
      </c>
      <c r="E27" s="17">
        <v>75.725</v>
      </c>
      <c r="F27" s="33"/>
      <c r="G27" s="15">
        <f>E27*F27</f>
        <v>0</v>
      </c>
    </row>
    <row r="28" spans="3:7" ht="28.8">
      <c r="C28" s="13" t="s">
        <v>46</v>
      </c>
      <c r="E28" s="5"/>
      <c r="F28" s="32"/>
      <c r="G28" s="1"/>
    </row>
    <row r="29" spans="1:7" s="21" customFormat="1" ht="15.6">
      <c r="A29" s="25" t="s">
        <v>14</v>
      </c>
      <c r="B29" s="26">
        <v>4</v>
      </c>
      <c r="C29" s="23" t="s">
        <v>21</v>
      </c>
      <c r="D29" s="22"/>
      <c r="E29" s="23"/>
      <c r="F29" s="34"/>
      <c r="G29" s="27">
        <f>SUM(G30:G34)</f>
        <v>0</v>
      </c>
    </row>
    <row r="30" spans="1:7" ht="15">
      <c r="A30" s="11">
        <v>12</v>
      </c>
      <c r="B30" s="2"/>
      <c r="C30" s="8" t="s">
        <v>47</v>
      </c>
      <c r="D30" s="11" t="s">
        <v>28</v>
      </c>
      <c r="E30" s="2">
        <v>5.86386</v>
      </c>
      <c r="F30" s="31"/>
      <c r="G30" s="15">
        <f>E30*F30</f>
        <v>0</v>
      </c>
    </row>
    <row r="31" spans="3:6" ht="15">
      <c r="C31" t="s">
        <v>3</v>
      </c>
      <c r="F31" s="32"/>
    </row>
    <row r="32" spans="1:7" s="10" customFormat="1" ht="28.8">
      <c r="A32" s="11">
        <v>13</v>
      </c>
      <c r="B32" s="9"/>
      <c r="C32" s="16" t="s">
        <v>48</v>
      </c>
      <c r="D32" s="11" t="s">
        <v>49</v>
      </c>
      <c r="E32" s="17">
        <v>13</v>
      </c>
      <c r="F32" s="33"/>
      <c r="G32" s="15">
        <f>E32*F32</f>
        <v>0</v>
      </c>
    </row>
    <row r="33" spans="1:7" s="10" customFormat="1" ht="28.8">
      <c r="A33" s="11">
        <v>14</v>
      </c>
      <c r="B33" s="9"/>
      <c r="C33" s="16" t="s">
        <v>50</v>
      </c>
      <c r="D33" s="11" t="s">
        <v>49</v>
      </c>
      <c r="E33" s="17">
        <v>3</v>
      </c>
      <c r="F33" s="33"/>
      <c r="G33" s="15">
        <f>E33*F33</f>
        <v>0</v>
      </c>
    </row>
    <row r="34" spans="1:7" s="10" customFormat="1" ht="28.8">
      <c r="A34" s="11">
        <v>15</v>
      </c>
      <c r="B34" s="9"/>
      <c r="C34" s="16" t="s">
        <v>51</v>
      </c>
      <c r="D34" s="11" t="s">
        <v>49</v>
      </c>
      <c r="E34" s="9">
        <v>6.5</v>
      </c>
      <c r="F34" s="33"/>
      <c r="G34" s="15">
        <f>E34*F34</f>
        <v>0</v>
      </c>
    </row>
    <row r="35" spans="1:7" s="21" customFormat="1" ht="15.6">
      <c r="A35" s="25" t="s">
        <v>14</v>
      </c>
      <c r="B35" s="26">
        <v>8</v>
      </c>
      <c r="C35" s="23" t="s">
        <v>22</v>
      </c>
      <c r="D35" s="22"/>
      <c r="E35" s="23"/>
      <c r="F35" s="34"/>
      <c r="G35" s="27">
        <f>SUM(G36:G81)</f>
        <v>0</v>
      </c>
    </row>
    <row r="36" spans="1:7" s="10" customFormat="1" ht="28.8">
      <c r="A36" s="11">
        <v>16</v>
      </c>
      <c r="B36" s="9"/>
      <c r="C36" s="16" t="s">
        <v>52</v>
      </c>
      <c r="D36" s="11" t="s">
        <v>15</v>
      </c>
      <c r="E36" s="9">
        <v>25.29</v>
      </c>
      <c r="F36" s="33"/>
      <c r="G36" s="15">
        <f>E36*F36</f>
        <v>0</v>
      </c>
    </row>
    <row r="37" spans="3:6" ht="15">
      <c r="C37" t="s">
        <v>4</v>
      </c>
      <c r="F37" s="32"/>
    </row>
    <row r="38" spans="1:7" s="10" customFormat="1" ht="28.8">
      <c r="A38" s="11">
        <v>17</v>
      </c>
      <c r="B38" s="9"/>
      <c r="C38" s="16" t="s">
        <v>53</v>
      </c>
      <c r="D38" s="11" t="s">
        <v>49</v>
      </c>
      <c r="E38" s="17">
        <v>2</v>
      </c>
      <c r="F38" s="33"/>
      <c r="G38" s="15">
        <f>E38*F38</f>
        <v>0</v>
      </c>
    </row>
    <row r="39" spans="3:6" ht="15">
      <c r="C39" t="s">
        <v>4</v>
      </c>
      <c r="F39" s="32"/>
    </row>
    <row r="40" spans="1:7" s="10" customFormat="1" ht="28.8">
      <c r="A40" s="11">
        <v>18</v>
      </c>
      <c r="B40" s="9"/>
      <c r="C40" s="16" t="s">
        <v>54</v>
      </c>
      <c r="D40" s="11" t="s">
        <v>49</v>
      </c>
      <c r="E40" s="17">
        <v>2</v>
      </c>
      <c r="F40" s="33"/>
      <c r="G40" s="15">
        <f>E40*F40</f>
        <v>0</v>
      </c>
    </row>
    <row r="41" spans="3:6" ht="15">
      <c r="C41" t="s">
        <v>5</v>
      </c>
      <c r="F41" s="32"/>
    </row>
    <row r="42" spans="1:7" ht="28.8">
      <c r="A42" s="11">
        <v>19</v>
      </c>
      <c r="B42" s="9"/>
      <c r="C42" s="16" t="s">
        <v>55</v>
      </c>
      <c r="D42" s="11" t="s">
        <v>49</v>
      </c>
      <c r="E42" s="17">
        <v>2</v>
      </c>
      <c r="F42" s="33"/>
      <c r="G42" s="15">
        <f>E42*F42</f>
        <v>0</v>
      </c>
    </row>
    <row r="43" spans="3:6" ht="15">
      <c r="C43" t="s">
        <v>5</v>
      </c>
      <c r="F43" s="32"/>
    </row>
    <row r="44" spans="1:7" ht="15">
      <c r="A44" s="11">
        <v>20</v>
      </c>
      <c r="B44" s="2"/>
      <c r="C44" s="8" t="s">
        <v>56</v>
      </c>
      <c r="D44" s="11" t="s">
        <v>15</v>
      </c>
      <c r="E44" s="2">
        <v>33.22</v>
      </c>
      <c r="F44" s="31"/>
      <c r="G44" s="15">
        <f>E44*F44</f>
        <v>0</v>
      </c>
    </row>
    <row r="45" spans="3:6" ht="15">
      <c r="C45" t="s">
        <v>6</v>
      </c>
      <c r="F45" s="32"/>
    </row>
    <row r="46" spans="1:7" ht="28.8">
      <c r="A46" s="11">
        <v>21</v>
      </c>
      <c r="B46" s="9"/>
      <c r="C46" s="16" t="s">
        <v>57</v>
      </c>
      <c r="D46" s="11" t="s">
        <v>49</v>
      </c>
      <c r="E46" s="17">
        <v>5</v>
      </c>
      <c r="F46" s="33"/>
      <c r="G46" s="15">
        <f>E46*F46</f>
        <v>0</v>
      </c>
    </row>
    <row r="47" spans="3:6" ht="15">
      <c r="C47" t="s">
        <v>3</v>
      </c>
      <c r="F47" s="32"/>
    </row>
    <row r="48" spans="1:7" s="10" customFormat="1" ht="28.8">
      <c r="A48" s="11">
        <v>22</v>
      </c>
      <c r="B48" s="9"/>
      <c r="C48" s="16" t="s">
        <v>59</v>
      </c>
      <c r="D48" s="11" t="s">
        <v>16</v>
      </c>
      <c r="E48" s="17">
        <v>1</v>
      </c>
      <c r="F48" s="33"/>
      <c r="G48" s="15">
        <f>E48*F48</f>
        <v>0</v>
      </c>
    </row>
    <row r="49" spans="3:6" ht="15">
      <c r="C49" t="s">
        <v>7</v>
      </c>
      <c r="F49" s="32"/>
    </row>
    <row r="50" spans="1:7" ht="15">
      <c r="A50" s="11">
        <v>23</v>
      </c>
      <c r="B50" s="2"/>
      <c r="C50" s="8" t="s">
        <v>58</v>
      </c>
      <c r="D50" s="11" t="s">
        <v>16</v>
      </c>
      <c r="E50" s="17">
        <v>1</v>
      </c>
      <c r="F50" s="31"/>
      <c r="G50" s="15">
        <f>E50*F50</f>
        <v>0</v>
      </c>
    </row>
    <row r="51" spans="3:6" ht="15">
      <c r="C51" t="s">
        <v>7</v>
      </c>
      <c r="F51" s="32"/>
    </row>
    <row r="52" spans="1:7" ht="28.8">
      <c r="A52" s="11">
        <v>24</v>
      </c>
      <c r="B52" s="9"/>
      <c r="C52" s="16" t="s">
        <v>60</v>
      </c>
      <c r="D52" s="11" t="s">
        <v>49</v>
      </c>
      <c r="E52" s="17">
        <v>3</v>
      </c>
      <c r="F52" s="33"/>
      <c r="G52" s="15">
        <f>E52*F52</f>
        <v>0</v>
      </c>
    </row>
    <row r="53" spans="1:7" ht="28.8">
      <c r="A53" s="11">
        <v>25</v>
      </c>
      <c r="B53" s="9"/>
      <c r="C53" s="16" t="s">
        <v>61</v>
      </c>
      <c r="D53" s="11" t="s">
        <v>49</v>
      </c>
      <c r="E53" s="17">
        <v>3</v>
      </c>
      <c r="F53" s="33"/>
      <c r="G53" s="15">
        <f>E53*F53</f>
        <v>0</v>
      </c>
    </row>
    <row r="54" spans="3:6" ht="15">
      <c r="C54" t="s">
        <v>8</v>
      </c>
      <c r="F54" s="32"/>
    </row>
    <row r="55" spans="1:7" ht="28.8">
      <c r="A55" s="11">
        <v>26</v>
      </c>
      <c r="B55" s="9"/>
      <c r="C55" s="16" t="s">
        <v>62</v>
      </c>
      <c r="D55" s="11" t="s">
        <v>49</v>
      </c>
      <c r="E55" s="17">
        <v>3</v>
      </c>
      <c r="F55" s="33"/>
      <c r="G55" s="15">
        <f>E55*F55</f>
        <v>0</v>
      </c>
    </row>
    <row r="56" spans="3:6" ht="15">
      <c r="C56" t="s">
        <v>8</v>
      </c>
      <c r="F56" s="32"/>
    </row>
    <row r="57" spans="1:7" ht="15">
      <c r="A57" s="11">
        <v>27</v>
      </c>
      <c r="B57" s="2"/>
      <c r="C57" s="8" t="s">
        <v>63</v>
      </c>
      <c r="D57" s="11" t="s">
        <v>49</v>
      </c>
      <c r="E57" s="17">
        <v>3</v>
      </c>
      <c r="F57" s="33"/>
      <c r="G57" s="15">
        <f>E57*F57</f>
        <v>0</v>
      </c>
    </row>
    <row r="58" spans="1:7" ht="15">
      <c r="A58" s="11">
        <v>28</v>
      </c>
      <c r="B58" s="2"/>
      <c r="C58" s="8" t="s">
        <v>64</v>
      </c>
      <c r="D58" s="11" t="s">
        <v>28</v>
      </c>
      <c r="E58" s="2">
        <v>2.7819</v>
      </c>
      <c r="F58" s="31"/>
      <c r="G58" s="15">
        <f>E58*F58</f>
        <v>0</v>
      </c>
    </row>
    <row r="59" spans="3:6" ht="15">
      <c r="C59" t="s">
        <v>10</v>
      </c>
      <c r="F59" s="32"/>
    </row>
    <row r="60" spans="1:7" ht="28.8">
      <c r="A60" s="11">
        <v>29</v>
      </c>
      <c r="B60" s="9"/>
      <c r="C60" s="16" t="s">
        <v>65</v>
      </c>
      <c r="D60" s="11" t="s">
        <v>66</v>
      </c>
      <c r="E60" s="17">
        <v>1</v>
      </c>
      <c r="F60" s="33"/>
      <c r="G60" s="15">
        <f aca="true" t="shared" si="0" ref="G60:G81">E60*F60</f>
        <v>0</v>
      </c>
    </row>
    <row r="61" spans="1:7" ht="15">
      <c r="A61" s="11">
        <v>30</v>
      </c>
      <c r="B61" s="2"/>
      <c r="C61" s="2" t="s">
        <v>67</v>
      </c>
      <c r="D61" s="11" t="s">
        <v>15</v>
      </c>
      <c r="E61" s="17">
        <v>17.44</v>
      </c>
      <c r="F61" s="31"/>
      <c r="G61" s="15">
        <f t="shared" si="0"/>
        <v>0</v>
      </c>
    </row>
    <row r="62" spans="1:7" ht="15">
      <c r="A62" s="12">
        <v>31</v>
      </c>
      <c r="C62" s="13" t="s">
        <v>68</v>
      </c>
      <c r="D62" s="12" t="s">
        <v>15</v>
      </c>
      <c r="E62" s="17">
        <v>10.33</v>
      </c>
      <c r="F62" s="35"/>
      <c r="G62" s="18">
        <f t="shared" si="0"/>
        <v>0</v>
      </c>
    </row>
    <row r="63" spans="1:7" ht="43.2">
      <c r="A63" s="11">
        <v>32</v>
      </c>
      <c r="B63" s="9"/>
      <c r="C63" s="16" t="s">
        <v>69</v>
      </c>
      <c r="D63" s="11" t="s">
        <v>49</v>
      </c>
      <c r="E63" s="17">
        <v>5</v>
      </c>
      <c r="F63" s="33"/>
      <c r="G63" s="15">
        <f t="shared" si="0"/>
        <v>0</v>
      </c>
    </row>
    <row r="64" spans="1:7" ht="43.2">
      <c r="A64" s="11">
        <v>33</v>
      </c>
      <c r="B64" s="9"/>
      <c r="C64" s="16" t="s">
        <v>70</v>
      </c>
      <c r="D64" s="11" t="s">
        <v>49</v>
      </c>
      <c r="E64" s="17">
        <v>1</v>
      </c>
      <c r="F64" s="33"/>
      <c r="G64" s="15">
        <f t="shared" si="0"/>
        <v>0</v>
      </c>
    </row>
    <row r="65" spans="1:7" ht="43.2">
      <c r="A65" s="11">
        <v>34</v>
      </c>
      <c r="B65" s="9"/>
      <c r="C65" s="16" t="s">
        <v>71</v>
      </c>
      <c r="D65" s="11" t="s">
        <v>49</v>
      </c>
      <c r="E65" s="17">
        <v>2</v>
      </c>
      <c r="F65" s="33"/>
      <c r="G65" s="15">
        <f t="shared" si="0"/>
        <v>0</v>
      </c>
    </row>
    <row r="66" spans="1:7" ht="28.8">
      <c r="A66" s="11">
        <v>35</v>
      </c>
      <c r="B66" s="2"/>
      <c r="C66" s="8" t="s">
        <v>72</v>
      </c>
      <c r="D66" s="11" t="s">
        <v>49</v>
      </c>
      <c r="E66" s="17">
        <v>1</v>
      </c>
      <c r="F66" s="33"/>
      <c r="G66" s="15">
        <f t="shared" si="0"/>
        <v>0</v>
      </c>
    </row>
    <row r="67" spans="1:7" ht="28.8">
      <c r="A67" s="11">
        <v>35</v>
      </c>
      <c r="B67" s="2"/>
      <c r="C67" s="8" t="s">
        <v>73</v>
      </c>
      <c r="D67" s="11" t="s">
        <v>49</v>
      </c>
      <c r="E67" s="17">
        <v>1</v>
      </c>
      <c r="F67" s="33"/>
      <c r="G67" s="15">
        <f t="shared" si="0"/>
        <v>0</v>
      </c>
    </row>
    <row r="68" spans="1:7" ht="43.2">
      <c r="A68" s="11">
        <v>36</v>
      </c>
      <c r="B68" s="2"/>
      <c r="C68" s="8" t="s">
        <v>74</v>
      </c>
      <c r="D68" s="11" t="s">
        <v>49</v>
      </c>
      <c r="E68" s="17">
        <v>3</v>
      </c>
      <c r="F68" s="33"/>
      <c r="G68" s="15">
        <f t="shared" si="0"/>
        <v>0</v>
      </c>
    </row>
    <row r="69" spans="1:7" ht="15">
      <c r="A69" s="11">
        <v>37</v>
      </c>
      <c r="B69" s="2"/>
      <c r="C69" s="8" t="s">
        <v>75</v>
      </c>
      <c r="D69" s="11" t="s">
        <v>49</v>
      </c>
      <c r="E69" s="17">
        <v>1</v>
      </c>
      <c r="F69" s="33"/>
      <c r="G69" s="15">
        <f t="shared" si="0"/>
        <v>0</v>
      </c>
    </row>
    <row r="70" spans="1:7" ht="15">
      <c r="A70" s="11">
        <v>38</v>
      </c>
      <c r="B70" s="2"/>
      <c r="C70" s="8" t="s">
        <v>76</v>
      </c>
      <c r="D70" s="11" t="s">
        <v>49</v>
      </c>
      <c r="E70" s="17">
        <v>1</v>
      </c>
      <c r="F70" s="33"/>
      <c r="G70" s="15">
        <f t="shared" si="0"/>
        <v>0</v>
      </c>
    </row>
    <row r="71" spans="1:7" ht="28.8">
      <c r="A71" s="11">
        <v>39</v>
      </c>
      <c r="B71" s="2"/>
      <c r="C71" s="8" t="s">
        <v>77</v>
      </c>
      <c r="D71" s="11" t="s">
        <v>49</v>
      </c>
      <c r="E71" s="17">
        <v>3.03</v>
      </c>
      <c r="F71" s="33"/>
      <c r="G71" s="15">
        <f t="shared" si="0"/>
        <v>0</v>
      </c>
    </row>
    <row r="72" spans="1:7" ht="28.8">
      <c r="A72" s="11">
        <v>40</v>
      </c>
      <c r="B72" s="2"/>
      <c r="C72" s="8" t="s">
        <v>78</v>
      </c>
      <c r="D72" s="11" t="s">
        <v>49</v>
      </c>
      <c r="E72" s="17">
        <v>3.03</v>
      </c>
      <c r="F72" s="33"/>
      <c r="G72" s="15">
        <f t="shared" si="0"/>
        <v>0</v>
      </c>
    </row>
    <row r="73" spans="1:7" ht="28.8">
      <c r="A73" s="11">
        <v>41</v>
      </c>
      <c r="B73" s="2"/>
      <c r="C73" s="8" t="s">
        <v>79</v>
      </c>
      <c r="D73" s="11" t="s">
        <v>49</v>
      </c>
      <c r="E73" s="17">
        <v>3.03</v>
      </c>
      <c r="F73" s="33"/>
      <c r="G73" s="15">
        <f t="shared" si="0"/>
        <v>0</v>
      </c>
    </row>
    <row r="74" spans="1:7" ht="15">
      <c r="A74" s="11">
        <v>42</v>
      </c>
      <c r="B74" s="2"/>
      <c r="C74" s="2" t="s">
        <v>80</v>
      </c>
      <c r="D74" s="11" t="s">
        <v>49</v>
      </c>
      <c r="E74" s="17">
        <v>1.01</v>
      </c>
      <c r="F74" s="33"/>
      <c r="G74" s="15">
        <f t="shared" si="0"/>
        <v>0</v>
      </c>
    </row>
    <row r="75" spans="1:7" ht="28.8">
      <c r="A75" s="11">
        <v>43</v>
      </c>
      <c r="B75" s="2"/>
      <c r="C75" s="8" t="s">
        <v>81</v>
      </c>
      <c r="D75" s="11" t="s">
        <v>49</v>
      </c>
      <c r="E75" s="17">
        <v>1.01</v>
      </c>
      <c r="F75" s="33"/>
      <c r="G75" s="15">
        <f t="shared" si="0"/>
        <v>0</v>
      </c>
    </row>
    <row r="76" spans="1:7" ht="15">
      <c r="A76" s="11">
        <v>44</v>
      </c>
      <c r="B76" s="9"/>
      <c r="C76" s="9" t="s">
        <v>82</v>
      </c>
      <c r="D76" s="11" t="s">
        <v>49</v>
      </c>
      <c r="E76" s="17">
        <v>1.01</v>
      </c>
      <c r="F76" s="33"/>
      <c r="G76" s="15">
        <f t="shared" si="0"/>
        <v>0</v>
      </c>
    </row>
    <row r="77" spans="1:7" ht="28.8">
      <c r="A77" s="11">
        <v>45</v>
      </c>
      <c r="B77" s="9"/>
      <c r="C77" s="16" t="s">
        <v>83</v>
      </c>
      <c r="D77" s="11" t="s">
        <v>49</v>
      </c>
      <c r="E77" s="17">
        <v>6</v>
      </c>
      <c r="F77" s="33"/>
      <c r="G77" s="15">
        <f t="shared" si="0"/>
        <v>0</v>
      </c>
    </row>
    <row r="78" spans="1:7" ht="15">
      <c r="A78" s="11">
        <v>46</v>
      </c>
      <c r="B78" s="9"/>
      <c r="C78" s="9" t="s">
        <v>84</v>
      </c>
      <c r="D78" s="11" t="s">
        <v>15</v>
      </c>
      <c r="E78" s="17">
        <v>25</v>
      </c>
      <c r="F78" s="33"/>
      <c r="G78" s="15">
        <f t="shared" si="0"/>
        <v>0</v>
      </c>
    </row>
    <row r="79" spans="1:7" ht="15">
      <c r="A79" s="11">
        <v>47</v>
      </c>
      <c r="B79" s="2"/>
      <c r="C79" s="2" t="s">
        <v>85</v>
      </c>
      <c r="D79" s="11" t="s">
        <v>49</v>
      </c>
      <c r="E79" s="17">
        <v>2</v>
      </c>
      <c r="F79" s="33"/>
      <c r="G79" s="15">
        <f t="shared" si="0"/>
        <v>0</v>
      </c>
    </row>
    <row r="80" spans="1:7" ht="15">
      <c r="A80" s="11">
        <v>48</v>
      </c>
      <c r="B80" s="2"/>
      <c r="C80" s="2" t="s">
        <v>86</v>
      </c>
      <c r="D80" s="11" t="s">
        <v>49</v>
      </c>
      <c r="E80" s="17">
        <v>1</v>
      </c>
      <c r="F80" s="33"/>
      <c r="G80" s="15">
        <f t="shared" si="0"/>
        <v>0</v>
      </c>
    </row>
    <row r="81" spans="1:7" ht="28.8">
      <c r="A81" s="11">
        <v>49</v>
      </c>
      <c r="B81" s="2"/>
      <c r="C81" s="8" t="s">
        <v>87</v>
      </c>
      <c r="D81" s="11" t="s">
        <v>49</v>
      </c>
      <c r="E81" s="17">
        <v>1</v>
      </c>
      <c r="F81" s="33"/>
      <c r="G81" s="15">
        <f t="shared" si="0"/>
        <v>0</v>
      </c>
    </row>
    <row r="82" spans="1:7" s="21" customFormat="1" ht="15.6">
      <c r="A82" s="25" t="s">
        <v>14</v>
      </c>
      <c r="B82" s="26">
        <v>99</v>
      </c>
      <c r="C82" s="23" t="s">
        <v>23</v>
      </c>
      <c r="D82" s="22"/>
      <c r="E82" s="23"/>
      <c r="F82" s="34"/>
      <c r="G82" s="27">
        <f>SUM(G83:G84)</f>
        <v>0</v>
      </c>
    </row>
    <row r="83" spans="1:7" ht="28.8">
      <c r="A83" s="11">
        <v>50</v>
      </c>
      <c r="B83" s="2"/>
      <c r="C83" s="8" t="s">
        <v>88</v>
      </c>
      <c r="D83" s="11" t="s">
        <v>9</v>
      </c>
      <c r="E83" s="17">
        <v>57.21445</v>
      </c>
      <c r="F83" s="33"/>
      <c r="G83" s="15">
        <f>E83*F83</f>
        <v>0</v>
      </c>
    </row>
    <row r="84" spans="3:6" ht="28.8">
      <c r="C84" s="13" t="s">
        <v>89</v>
      </c>
      <c r="F84" s="32"/>
    </row>
    <row r="85" spans="1:7" s="21" customFormat="1" ht="15.6">
      <c r="A85" s="25" t="s">
        <v>14</v>
      </c>
      <c r="B85" s="26">
        <v>721</v>
      </c>
      <c r="C85" s="23" t="s">
        <v>24</v>
      </c>
      <c r="D85" s="22"/>
      <c r="E85" s="23"/>
      <c r="F85" s="34"/>
      <c r="G85" s="27">
        <f>SUM(G86:G89)</f>
        <v>0</v>
      </c>
    </row>
    <row r="86" spans="1:7" ht="15">
      <c r="A86" s="11">
        <v>51</v>
      </c>
      <c r="B86" s="2"/>
      <c r="C86" s="2" t="s">
        <v>90</v>
      </c>
      <c r="D86" s="11" t="s">
        <v>15</v>
      </c>
      <c r="E86" s="17">
        <v>4</v>
      </c>
      <c r="F86" s="33"/>
      <c r="G86" s="15">
        <f>E86*F86</f>
        <v>0</v>
      </c>
    </row>
    <row r="87" spans="3:6" ht="15">
      <c r="C87" t="s">
        <v>17</v>
      </c>
      <c r="F87" s="32"/>
    </row>
    <row r="88" spans="1:7" ht="43.2">
      <c r="A88" s="11">
        <v>52</v>
      </c>
      <c r="B88" s="2"/>
      <c r="C88" s="8" t="s">
        <v>91</v>
      </c>
      <c r="D88" s="11" t="s">
        <v>49</v>
      </c>
      <c r="E88" s="17">
        <v>2</v>
      </c>
      <c r="F88" s="33"/>
      <c r="G88" s="15">
        <f>E88*F88</f>
        <v>0</v>
      </c>
    </row>
    <row r="89" spans="1:7" ht="15">
      <c r="A89" s="11">
        <v>53</v>
      </c>
      <c r="B89" s="2"/>
      <c r="C89" s="2" t="s">
        <v>92</v>
      </c>
      <c r="D89" s="11" t="s">
        <v>9</v>
      </c>
      <c r="E89" s="2">
        <v>0.16506</v>
      </c>
      <c r="F89" s="31"/>
      <c r="G89" s="15">
        <f>E89*F89</f>
        <v>0</v>
      </c>
    </row>
    <row r="90" spans="3:6" ht="28.8">
      <c r="C90" s="13" t="s">
        <v>93</v>
      </c>
      <c r="F90" s="32"/>
    </row>
    <row r="91" spans="1:7" s="21" customFormat="1" ht="15.6">
      <c r="A91" s="25" t="s">
        <v>14</v>
      </c>
      <c r="B91" s="26" t="s">
        <v>26</v>
      </c>
      <c r="C91" s="23" t="s">
        <v>25</v>
      </c>
      <c r="D91" s="22"/>
      <c r="E91" s="23"/>
      <c r="F91" s="34"/>
      <c r="G91" s="27">
        <f>SUM(G92:G93)</f>
        <v>0</v>
      </c>
    </row>
    <row r="92" spans="1:7" ht="15">
      <c r="A92" s="11">
        <v>54</v>
      </c>
      <c r="B92" s="2"/>
      <c r="C92" s="2" t="s">
        <v>94</v>
      </c>
      <c r="D92" s="11" t="s">
        <v>95</v>
      </c>
      <c r="E92" s="17">
        <v>1</v>
      </c>
      <c r="F92" s="31"/>
      <c r="G92" s="15">
        <f>E92*F92</f>
        <v>0</v>
      </c>
    </row>
    <row r="93" spans="1:7" ht="15">
      <c r="A93" s="12">
        <v>55</v>
      </c>
      <c r="C93" t="s">
        <v>96</v>
      </c>
      <c r="D93" s="12" t="s">
        <v>95</v>
      </c>
      <c r="E93" s="17">
        <v>1</v>
      </c>
      <c r="F93" s="36"/>
      <c r="G93" s="19">
        <f>E93*F93</f>
        <v>0</v>
      </c>
    </row>
    <row r="94" spans="1:7" s="21" customFormat="1" ht="15.6">
      <c r="A94" s="25" t="s">
        <v>14</v>
      </c>
      <c r="B94" s="26" t="s">
        <v>26</v>
      </c>
      <c r="C94" s="23" t="s">
        <v>104</v>
      </c>
      <c r="D94" s="22"/>
      <c r="E94" s="23"/>
      <c r="F94" s="34"/>
      <c r="G94" s="27">
        <f>SUM(G95:G96)</f>
        <v>0</v>
      </c>
    </row>
    <row r="95" spans="1:7" ht="15">
      <c r="A95" s="11">
        <v>56</v>
      </c>
      <c r="B95" s="2"/>
      <c r="C95" s="45"/>
      <c r="D95" s="30"/>
      <c r="E95" s="46"/>
      <c r="F95" s="36"/>
      <c r="G95" s="19">
        <f>E95*F95</f>
        <v>0</v>
      </c>
    </row>
    <row r="96" spans="5:7" ht="15">
      <c r="E96" s="42"/>
      <c r="F96" s="44"/>
      <c r="G96" s="43"/>
    </row>
    <row r="97" spans="1:7" s="21" customFormat="1" ht="15.6">
      <c r="A97" s="37" t="s">
        <v>99</v>
      </c>
      <c r="B97" s="38"/>
      <c r="C97" s="38"/>
      <c r="D97" s="22"/>
      <c r="E97" s="23"/>
      <c r="F97" s="23"/>
      <c r="G97" s="24">
        <f>G7+G29+G35+G82+G85+G91</f>
        <v>0</v>
      </c>
    </row>
    <row r="99" spans="6:7" ht="28.8">
      <c r="F99" s="3" t="s">
        <v>102</v>
      </c>
      <c r="G99" s="29" t="s">
        <v>103</v>
      </c>
    </row>
    <row r="100" spans="6:7" ht="21" customHeight="1">
      <c r="F100" s="30"/>
      <c r="G100" s="30"/>
    </row>
  </sheetData>
  <mergeCells count="4">
    <mergeCell ref="A97:C97"/>
    <mergeCell ref="A1:G1"/>
    <mergeCell ref="A2:G2"/>
    <mergeCell ref="A4:C4"/>
  </mergeCells>
  <printOptions/>
  <pageMargins left="0.5118110236220472" right="0.31496062992125984" top="0.5905511811023623" bottom="0.5905511811023623" header="0.31496062992125984" footer="0.31496062992125984"/>
  <pageSetup fitToHeight="0" fitToWidth="1" horizontalDpi="600" verticalDpi="600" orientation="portrait" paperSize="9" scale="77" r:id="rId1"/>
  <rowBreaks count="2" manualBreakCount="2">
    <brk id="41" max="16383" man="1"/>
    <brk id="81" max="16383" man="1"/>
  </rowBreaks>
  <ignoredErrors>
    <ignoredError sqref="G35 G82 G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Michaela Hýblerová</dc:creator>
  <cp:keywords/>
  <dc:description/>
  <cp:lastModifiedBy>Ing. Michaela Hýblerová</cp:lastModifiedBy>
  <cp:lastPrinted>2023-05-18T12:13:25Z</cp:lastPrinted>
  <dcterms:created xsi:type="dcterms:W3CDTF">2023-05-18T07:12:54Z</dcterms:created>
  <dcterms:modified xsi:type="dcterms:W3CDTF">2023-05-18T12:13:35Z</dcterms:modified>
  <cp:category/>
  <cp:version/>
  <cp:contentType/>
  <cp:contentStatus/>
</cp:coreProperties>
</file>