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Dodavatel" sheetId="2" r:id="rId1"/>
    <sheet name="Rozpočet" sheetId="1" r:id="rId2"/>
  </sheets>
  <definedNames>
    <definedName name="_xlnm.Print_Area" localSheetId="0">'Dodavatel'!$A$1:$D$23</definedName>
    <definedName name="_xlnm.Print_Area" localSheetId="1">'Rozpočet'!$A$1:$I$35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<sst xmlns="http://schemas.openxmlformats.org/spreadsheetml/2006/main" count="80" uniqueCount="75">
  <si>
    <t>Rozpočet</t>
  </si>
  <si>
    <t>Položka</t>
  </si>
  <si>
    <t>popis</t>
  </si>
  <si>
    <t>celkem Kč</t>
  </si>
  <si>
    <t>sleva %</t>
  </si>
  <si>
    <t>bez DPH</t>
  </si>
  <si>
    <t>Kč celkem</t>
  </si>
  <si>
    <t>JA-111R rádiový modul</t>
  </si>
  <si>
    <t>sběrnicový modul pro připojení bezdrátových komponent</t>
  </si>
  <si>
    <t>instalace kabeláže pro JA-111R</t>
  </si>
  <si>
    <t>včetně elektroinstalačního materiálu</t>
  </si>
  <si>
    <t xml:space="preserve">JA-150TP </t>
  </si>
  <si>
    <t>bezdrátový pokojový termostat</t>
  </si>
  <si>
    <t>baterie alkalická 1,5V/AA</t>
  </si>
  <si>
    <t>alkalická tužková baterie 1,5V/AA</t>
  </si>
  <si>
    <t>instalace JA-150TP</t>
  </si>
  <si>
    <t>JB-150N-HEAD hlavice</t>
  </si>
  <si>
    <t>bezdrátová ventilová hlavice, protokol JABLOTRON</t>
  </si>
  <si>
    <t>instalace JB-150N-HEAD</t>
  </si>
  <si>
    <t>TH-80 hlavice 24V</t>
  </si>
  <si>
    <t>termostatická hlavice verze NC - JABLOTRON</t>
  </si>
  <si>
    <t>JH-150N silový modul</t>
  </si>
  <si>
    <t>bezdrátový silový modul JABLOTRON</t>
  </si>
  <si>
    <t>KTF-8-24 napájecí zdroj</t>
  </si>
  <si>
    <t>transformátor 8/12/24V - 8VA</t>
  </si>
  <si>
    <t>Montážní krabice JA-195PL</t>
  </si>
  <si>
    <t>mont.krabice 101x101x41 mm, IP42, tamper</t>
  </si>
  <si>
    <t>Konfigurace systému - IT</t>
  </si>
  <si>
    <t>Doprava</t>
  </si>
  <si>
    <t>Likvidace odpadu, úklid</t>
  </si>
  <si>
    <t>MJ (kus, hodina)</t>
  </si>
  <si>
    <t>cena/MJ</t>
  </si>
  <si>
    <t>počet MJ</t>
  </si>
  <si>
    <t>sl. 1</t>
  </si>
  <si>
    <t>sl. 2</t>
  </si>
  <si>
    <t>sl. 3</t>
  </si>
  <si>
    <t>sl. 4</t>
  </si>
  <si>
    <t xml:space="preserve"> sl.5</t>
  </si>
  <si>
    <t>sl. 6</t>
  </si>
  <si>
    <t>sl. 7</t>
  </si>
  <si>
    <t>sl. 8</t>
  </si>
  <si>
    <t>Instalace drátových hlavic, kabeláže, lišt, průrazů, relé ovládání a napojení na 230V</t>
  </si>
  <si>
    <t>Instalační a elektromateriál</t>
  </si>
  <si>
    <t>oživení, programování SW, zaškolení obsluhy</t>
  </si>
  <si>
    <t>Název:</t>
  </si>
  <si>
    <t>Sídlo:</t>
  </si>
  <si>
    <t>IČO:</t>
  </si>
  <si>
    <t>Zastoupen:</t>
  </si>
  <si>
    <t>Kontakt/tel.:</t>
  </si>
  <si>
    <t>e-mail:</t>
  </si>
  <si>
    <t>Bankovní spojení:</t>
  </si>
  <si>
    <t>Požadavek</t>
  </si>
  <si>
    <t>Požadované zadavatelem</t>
  </si>
  <si>
    <t>Dodavatel</t>
  </si>
  <si>
    <t>Splňuje (ANO/NE)</t>
  </si>
  <si>
    <t>Uvádí jiné</t>
  </si>
  <si>
    <t>je současně montážní a servisní firmou výrobce nabízeného EZS</t>
  </si>
  <si>
    <t>ANO</t>
  </si>
  <si>
    <t>je certifikovaným dodavatelem výrobce nabízeného EZS</t>
  </si>
  <si>
    <t>garantuje i následné servisní a revizní práce (není předmětem cenové nabídky)</t>
  </si>
  <si>
    <t>záruční doba jednotlivých prvků</t>
  </si>
  <si>
    <t>Min. 24 měsíců</t>
  </si>
  <si>
    <t>servisní podpora</t>
  </si>
  <si>
    <t>Min. 60 měsíců</t>
  </si>
  <si>
    <t>dostupnost prvků dodávky v případě poruchy</t>
  </si>
  <si>
    <t>Do 24 hodin/
48 hodin o víkendu</t>
  </si>
  <si>
    <t>doba servisního zásahu od nahlášení, včetně víkendů</t>
  </si>
  <si>
    <t>telefonická hot-line:</t>
  </si>
  <si>
    <t>24/7</t>
  </si>
  <si>
    <t>platnost cenové nabídky od uzávěrky pro příjem nabídek:</t>
  </si>
  <si>
    <t>30 dnů</t>
  </si>
  <si>
    <t>termín dodání:</t>
  </si>
  <si>
    <t>Termín pro podání nabídky:</t>
  </si>
  <si>
    <t>Cena:</t>
  </si>
  <si>
    <t>Průzkum trhu - regulace topení v objektu Ibsenova 114/1, 638 00 Brno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</si>
</sst>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20"/>
      <color theme="1"/>
      <name val="Arial Narrow"/>
      <family val="2"/>
    </font>
    <font>
      <sz val="16"/>
      <color theme="1"/>
      <name val="Arial Narrow"/>
      <family val="2"/>
    </font>
    <font>
      <i/>
      <sz val="12"/>
      <color theme="1"/>
      <name val="Arial Narrow"/>
      <family val="2"/>
    </font>
    <font>
      <sz val="12"/>
      <color theme="1"/>
      <name val="Arial Narrow"/>
      <family val="2"/>
    </font>
    <font>
      <i/>
      <sz val="11"/>
      <color theme="1"/>
      <name val="Arial Narrow"/>
      <family val="2"/>
    </font>
    <font>
      <sz val="11"/>
      <color theme="1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9" fontId="2" fillId="0" borderId="0" xfId="0" applyNumberFormat="1" applyFont="1"/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2" fillId="0" borderId="1" xfId="0" applyFont="1" applyBorder="1" applyAlignment="1">
      <alignment wrapText="1"/>
    </xf>
    <xf numFmtId="164" fontId="5" fillId="0" borderId="2" xfId="0" applyNumberFormat="1" applyFont="1" applyBorder="1" applyAlignment="1">
      <alignment vertic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2" fillId="0" borderId="0" xfId="0" applyFont="1" applyProtection="1">
      <protection/>
    </xf>
    <xf numFmtId="0" fontId="6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/>
      <protection/>
    </xf>
    <xf numFmtId="49" fontId="8" fillId="0" borderId="1" xfId="0" applyNumberFormat="1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vertical="center" wrapText="1"/>
      <protection/>
    </xf>
    <xf numFmtId="3" fontId="8" fillId="0" borderId="2" xfId="0" applyNumberFormat="1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left"/>
      <protection locked="0"/>
    </xf>
    <xf numFmtId="49" fontId="8" fillId="0" borderId="1" xfId="0" applyNumberFormat="1" applyFont="1" applyBorder="1" applyAlignment="1" applyProtection="1">
      <alignment horizontal="left" vertical="center" wrapText="1"/>
      <protection locked="0"/>
    </xf>
    <xf numFmtId="49" fontId="9" fillId="0" borderId="0" xfId="0" applyNumberFormat="1" applyFont="1" applyBorder="1" applyAlignment="1" applyProtection="1">
      <alignment vertical="center" wrapText="1"/>
      <protection/>
    </xf>
    <xf numFmtId="0" fontId="5" fillId="5" borderId="4" xfId="0" applyFont="1" applyFill="1" applyBorder="1" applyAlignment="1" applyProtection="1">
      <alignment horizontal="center" vertical="center" wrapText="1"/>
      <protection/>
    </xf>
    <xf numFmtId="0" fontId="5" fillId="5" borderId="5" xfId="0" applyFont="1" applyFill="1" applyBorder="1" applyAlignment="1" applyProtection="1">
      <alignment horizontal="center" vertical="center" wrapText="1"/>
      <protection/>
    </xf>
    <xf numFmtId="0" fontId="5" fillId="5" borderId="6" xfId="0" applyFont="1" applyFill="1" applyBorder="1" applyAlignment="1" applyProtection="1">
      <alignment horizontal="center" vertical="center" wrapText="1"/>
      <protection/>
    </xf>
    <xf numFmtId="0" fontId="5" fillId="5" borderId="7" xfId="0" applyFont="1" applyFill="1" applyBorder="1" applyAlignment="1" applyProtection="1">
      <alignment horizontal="center" vertical="center" wrapText="1"/>
      <protection/>
    </xf>
    <xf numFmtId="0" fontId="5" fillId="5" borderId="8" xfId="0" applyFont="1" applyFill="1" applyBorder="1" applyAlignment="1" applyProtection="1">
      <alignment horizontal="center" vertical="center" wrapText="1"/>
      <protection/>
    </xf>
    <xf numFmtId="0" fontId="5" fillId="5" borderId="7" xfId="0" applyFont="1" applyFill="1" applyBorder="1" applyAlignment="1" applyProtection="1">
      <alignment horizontal="center" vertical="center" wrapText="1"/>
      <protection/>
    </xf>
    <xf numFmtId="0" fontId="5" fillId="5" borderId="9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49" fontId="2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vertical="center" wrapText="1"/>
      <protection/>
    </xf>
    <xf numFmtId="49" fontId="2" fillId="0" borderId="17" xfId="0" applyNumberFormat="1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vertical="center" wrapText="1"/>
      <protection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17" fontId="2" fillId="0" borderId="8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14" fontId="7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Protection="1">
      <protection/>
    </xf>
    <xf numFmtId="0" fontId="11" fillId="0" borderId="0" xfId="0" applyFont="1" applyBorder="1" applyProtection="1">
      <protection/>
    </xf>
    <xf numFmtId="164" fontId="7" fillId="0" borderId="1" xfId="0" applyNumberFormat="1" applyFont="1" applyBorder="1" applyProtection="1">
      <protection/>
    </xf>
    <xf numFmtId="164" fontId="2" fillId="0" borderId="1" xfId="0" applyNumberFormat="1" applyFont="1" applyBorder="1" applyAlignment="1" applyProtection="1">
      <alignment vertic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9" fontId="2" fillId="0" borderId="1" xfId="20" applyFont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showGridLines="0" tabSelected="1" workbookViewId="0" topLeftCell="A1">
      <selection activeCell="D14" sqref="D14:D23"/>
    </sheetView>
  </sheetViews>
  <sheetFormatPr defaultColWidth="9.140625" defaultRowHeight="15"/>
  <cols>
    <col min="1" max="1" width="32.8515625" style="59" customWidth="1"/>
    <col min="2" max="2" width="21.140625" style="59" customWidth="1"/>
    <col min="3" max="3" width="17.421875" style="59" customWidth="1"/>
    <col min="4" max="4" width="40.8515625" style="59" customWidth="1"/>
    <col min="5" max="16384" width="9.140625" style="59" customWidth="1"/>
  </cols>
  <sheetData>
    <row r="1" spans="1:6" ht="25.5">
      <c r="A1" s="17" t="s">
        <v>74</v>
      </c>
      <c r="B1" s="17"/>
      <c r="C1" s="17"/>
      <c r="D1" s="17"/>
      <c r="E1" s="18"/>
      <c r="F1" s="18"/>
    </row>
    <row r="2" spans="1:6" ht="15.75" customHeight="1">
      <c r="A2" s="19"/>
      <c r="B2" s="20"/>
      <c r="C2" s="20"/>
      <c r="D2" s="20"/>
      <c r="E2" s="20"/>
      <c r="F2" s="20"/>
    </row>
    <row r="3" spans="1:7" ht="20.1" customHeight="1">
      <c r="A3" s="21" t="s">
        <v>44</v>
      </c>
      <c r="B3" s="22"/>
      <c r="C3" s="22"/>
      <c r="D3" s="22"/>
      <c r="E3" s="23"/>
      <c r="F3" s="24"/>
      <c r="G3" s="60"/>
    </row>
    <row r="4" spans="1:6" ht="20.1" customHeight="1">
      <c r="A4" s="21" t="s">
        <v>45</v>
      </c>
      <c r="B4" s="25"/>
      <c r="C4" s="25"/>
      <c r="D4" s="25"/>
      <c r="E4" s="20"/>
      <c r="F4" s="20"/>
    </row>
    <row r="5" spans="1:6" ht="20.1" customHeight="1">
      <c r="A5" s="21" t="s">
        <v>46</v>
      </c>
      <c r="B5" s="26"/>
      <c r="C5" s="27"/>
      <c r="D5" s="27"/>
      <c r="E5" s="20"/>
      <c r="F5" s="20"/>
    </row>
    <row r="6" spans="1:6" ht="20.1" customHeight="1">
      <c r="A6" s="21" t="s">
        <v>47</v>
      </c>
      <c r="B6" s="25"/>
      <c r="C6" s="25"/>
      <c r="D6" s="25"/>
      <c r="E6" s="20"/>
      <c r="F6" s="20"/>
    </row>
    <row r="7" spans="1:4" ht="20.1" customHeight="1">
      <c r="A7" s="21" t="s">
        <v>48</v>
      </c>
      <c r="B7" s="28"/>
      <c r="C7" s="29" t="s">
        <v>49</v>
      </c>
      <c r="D7" s="30"/>
    </row>
    <row r="8" spans="1:5" ht="20.1" customHeight="1">
      <c r="A8" s="21" t="s">
        <v>50</v>
      </c>
      <c r="B8" s="31"/>
      <c r="C8" s="32"/>
      <c r="D8" s="32"/>
      <c r="E8" s="32"/>
    </row>
    <row r="10" spans="1:4" ht="20.25">
      <c r="A10" s="57" t="s">
        <v>72</v>
      </c>
      <c r="B10" s="58">
        <v>45063</v>
      </c>
      <c r="C10" s="57" t="s">
        <v>73</v>
      </c>
      <c r="D10" s="61">
        <f>Rozpočet!I22</f>
        <v>0</v>
      </c>
    </row>
    <row r="11" ht="17.25" thickBot="1"/>
    <row r="12" spans="1:4" ht="15">
      <c r="A12" s="33" t="s">
        <v>51</v>
      </c>
      <c r="B12" s="34" t="s">
        <v>52</v>
      </c>
      <c r="C12" s="33" t="s">
        <v>53</v>
      </c>
      <c r="D12" s="35"/>
    </row>
    <row r="13" spans="1:4" ht="17.25" thickBot="1">
      <c r="A13" s="36"/>
      <c r="B13" s="37"/>
      <c r="C13" s="38" t="s">
        <v>54</v>
      </c>
      <c r="D13" s="39" t="s">
        <v>55</v>
      </c>
    </row>
    <row r="14" spans="1:4" ht="24.95" customHeight="1">
      <c r="A14" s="40" t="s">
        <v>56</v>
      </c>
      <c r="B14" s="41" t="s">
        <v>57</v>
      </c>
      <c r="C14" s="42"/>
      <c r="D14" s="43"/>
    </row>
    <row r="15" spans="1:4" ht="24.95" customHeight="1">
      <c r="A15" s="44" t="s">
        <v>58</v>
      </c>
      <c r="B15" s="45" t="s">
        <v>57</v>
      </c>
      <c r="C15" s="46"/>
      <c r="D15" s="47"/>
    </row>
    <row r="16" spans="1:4" ht="24.95" customHeight="1">
      <c r="A16" s="44" t="s">
        <v>59</v>
      </c>
      <c r="B16" s="45" t="s">
        <v>57</v>
      </c>
      <c r="C16" s="46"/>
      <c r="D16" s="47"/>
    </row>
    <row r="17" spans="1:4" ht="24.95" customHeight="1">
      <c r="A17" s="44" t="s">
        <v>60</v>
      </c>
      <c r="B17" s="45" t="s">
        <v>61</v>
      </c>
      <c r="C17" s="46"/>
      <c r="D17" s="47"/>
    </row>
    <row r="18" spans="1:4" ht="24.95" customHeight="1">
      <c r="A18" s="44" t="s">
        <v>62</v>
      </c>
      <c r="B18" s="45" t="s">
        <v>63</v>
      </c>
      <c r="C18" s="46"/>
      <c r="D18" s="47"/>
    </row>
    <row r="19" spans="1:4" ht="24.95" customHeight="1">
      <c r="A19" s="44" t="s">
        <v>64</v>
      </c>
      <c r="B19" s="45" t="s">
        <v>65</v>
      </c>
      <c r="C19" s="46"/>
      <c r="D19" s="47"/>
    </row>
    <row r="20" spans="1:4" ht="24.95" customHeight="1">
      <c r="A20" s="44" t="s">
        <v>66</v>
      </c>
      <c r="B20" s="45" t="s">
        <v>65</v>
      </c>
      <c r="C20" s="46"/>
      <c r="D20" s="47"/>
    </row>
    <row r="21" spans="1:4" ht="24.95" customHeight="1">
      <c r="A21" s="44" t="s">
        <v>67</v>
      </c>
      <c r="B21" s="48" t="s">
        <v>68</v>
      </c>
      <c r="C21" s="46"/>
      <c r="D21" s="47"/>
    </row>
    <row r="22" spans="1:4" ht="24.95" customHeight="1">
      <c r="A22" s="49" t="s">
        <v>69</v>
      </c>
      <c r="B22" s="50" t="s">
        <v>70</v>
      </c>
      <c r="C22" s="51"/>
      <c r="D22" s="52"/>
    </row>
    <row r="23" spans="1:4" ht="24.95" customHeight="1" thickBot="1">
      <c r="A23" s="53" t="s">
        <v>71</v>
      </c>
      <c r="B23" s="56">
        <v>45108</v>
      </c>
      <c r="C23" s="54"/>
      <c r="D23" s="55"/>
    </row>
  </sheetData>
  <sheetProtection algorithmName="SHA-512" hashValue="aXhOHPw8hgfA7kkXMbh4Xm7CpF72Kw/eBVL8PcqPD6PVFCE1+0Dn3FE9014Hu6e63sLgYZ+/T2RzuVFaJ+zbBw==" saltValue="CJCo4U8trtWjk3mR4Aw9RA==" spinCount="100000" sheet="1" objects="1" scenarios="1" selectLockedCells="1"/>
  <mergeCells count="7">
    <mergeCell ref="A1:D1"/>
    <mergeCell ref="B3:D3"/>
    <mergeCell ref="B4:D4"/>
    <mergeCell ref="B6:D6"/>
    <mergeCell ref="A12:A13"/>
    <mergeCell ref="B12:B13"/>
    <mergeCell ref="C12:D12"/>
  </mergeCells>
  <printOptions horizontalCentered="1" vertic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2"/>
  <sheetViews>
    <sheetView workbookViewId="0" topLeftCell="A1">
      <pane xSplit="1" ySplit="1" topLeftCell="B2" activePane="bottomRight" state="frozen"/>
      <selection pane="topRight" activeCell="B1" sqref="B1"/>
      <selection pane="bottomLeft" activeCell="A4" sqref="A4"/>
      <selection pane="bottomRight" activeCell="D5" sqref="D5"/>
    </sheetView>
  </sheetViews>
  <sheetFormatPr defaultColWidth="9.140625" defaultRowHeight="15"/>
  <cols>
    <col min="1" max="1" width="3.421875" style="1" customWidth="1"/>
    <col min="2" max="2" width="34.7109375" style="1" customWidth="1"/>
    <col min="3" max="3" width="45.28125" style="1" bestFit="1" customWidth="1"/>
    <col min="4" max="4" width="12.00390625" style="1" customWidth="1"/>
    <col min="5" max="5" width="12.28125" style="1" bestFit="1" customWidth="1"/>
    <col min="6" max="6" width="10.8515625" style="1" bestFit="1" customWidth="1"/>
    <col min="7" max="7" width="8.8515625" style="1" customWidth="1"/>
    <col min="8" max="8" width="10.00390625" style="1" bestFit="1" customWidth="1"/>
    <col min="9" max="9" width="12.57421875" style="1" bestFit="1" customWidth="1"/>
    <col min="10" max="16384" width="9.140625" style="1" customWidth="1"/>
  </cols>
  <sheetData>
    <row r="2" spans="2:9" ht="15">
      <c r="B2" s="1" t="s">
        <v>0</v>
      </c>
      <c r="E2" s="1" t="s">
        <v>30</v>
      </c>
      <c r="I2" s="2">
        <v>0.21</v>
      </c>
    </row>
    <row r="3" spans="2:9" ht="15">
      <c r="B3" s="3" t="s">
        <v>1</v>
      </c>
      <c r="C3" s="3" t="s">
        <v>2</v>
      </c>
      <c r="D3" s="3" t="s">
        <v>31</v>
      </c>
      <c r="E3" s="3" t="s">
        <v>32</v>
      </c>
      <c r="F3" s="3" t="s">
        <v>3</v>
      </c>
      <c r="G3" s="3" t="s">
        <v>4</v>
      </c>
      <c r="H3" s="3" t="s">
        <v>5</v>
      </c>
      <c r="I3" s="3" t="s">
        <v>6</v>
      </c>
    </row>
    <row r="4" spans="2:9" ht="15">
      <c r="B4" s="16" t="s">
        <v>33</v>
      </c>
      <c r="C4" s="16" t="s">
        <v>34</v>
      </c>
      <c r="D4" s="16" t="s">
        <v>35</v>
      </c>
      <c r="E4" s="16" t="s">
        <v>36</v>
      </c>
      <c r="F4" s="16" t="s">
        <v>37</v>
      </c>
      <c r="G4" s="16" t="s">
        <v>38</v>
      </c>
      <c r="H4" s="16" t="s">
        <v>39</v>
      </c>
      <c r="I4" s="16" t="s">
        <v>40</v>
      </c>
    </row>
    <row r="5" spans="2:9" ht="15">
      <c r="B5" s="4" t="s">
        <v>7</v>
      </c>
      <c r="C5" s="5" t="s">
        <v>8</v>
      </c>
      <c r="D5" s="62"/>
      <c r="E5" s="7">
        <v>2</v>
      </c>
      <c r="F5" s="6">
        <f>E5*D5</f>
        <v>0</v>
      </c>
      <c r="G5" s="65"/>
      <c r="H5" s="6">
        <f>F5-(F5*G5)</f>
        <v>0</v>
      </c>
      <c r="I5" s="6">
        <f>H5+(H5*$I$2)</f>
        <v>0</v>
      </c>
    </row>
    <row r="6" spans="2:9" ht="15">
      <c r="B6" s="14" t="s">
        <v>9</v>
      </c>
      <c r="C6" s="9" t="s">
        <v>10</v>
      </c>
      <c r="D6" s="62"/>
      <c r="E6" s="63"/>
      <c r="F6" s="6">
        <f aca="true" t="shared" si="0" ref="F6:F21">E6*D6</f>
        <v>0</v>
      </c>
      <c r="G6" s="65"/>
      <c r="H6" s="6">
        <f aca="true" t="shared" si="1" ref="H6:H21">F6-(F6*G6)</f>
        <v>0</v>
      </c>
      <c r="I6" s="6">
        <f aca="true" t="shared" si="2" ref="I6:I21">H6+(H6*$I$2)</f>
        <v>0</v>
      </c>
    </row>
    <row r="7" spans="2:9" ht="15">
      <c r="B7" s="4" t="s">
        <v>11</v>
      </c>
      <c r="C7" s="5" t="s">
        <v>12</v>
      </c>
      <c r="D7" s="62"/>
      <c r="E7" s="7">
        <v>4</v>
      </c>
      <c r="F7" s="6">
        <f t="shared" si="0"/>
        <v>0</v>
      </c>
      <c r="G7" s="65"/>
      <c r="H7" s="6">
        <f t="shared" si="1"/>
        <v>0</v>
      </c>
      <c r="I7" s="6">
        <f t="shared" si="2"/>
        <v>0</v>
      </c>
    </row>
    <row r="8" spans="2:9" ht="15">
      <c r="B8" s="8" t="s">
        <v>13</v>
      </c>
      <c r="C8" s="8" t="s">
        <v>14</v>
      </c>
      <c r="D8" s="62"/>
      <c r="E8" s="10">
        <v>8</v>
      </c>
      <c r="F8" s="6">
        <f t="shared" si="0"/>
        <v>0</v>
      </c>
      <c r="G8" s="65"/>
      <c r="H8" s="6">
        <f t="shared" si="1"/>
        <v>0</v>
      </c>
      <c r="I8" s="6">
        <f t="shared" si="2"/>
        <v>0</v>
      </c>
    </row>
    <row r="9" spans="2:9" ht="15">
      <c r="B9" s="14" t="s">
        <v>15</v>
      </c>
      <c r="C9" s="8"/>
      <c r="D9" s="62"/>
      <c r="E9" s="63"/>
      <c r="F9" s="6">
        <f t="shared" si="0"/>
        <v>0</v>
      </c>
      <c r="G9" s="65"/>
      <c r="H9" s="6">
        <f t="shared" si="1"/>
        <v>0</v>
      </c>
      <c r="I9" s="6">
        <f t="shared" si="2"/>
        <v>0</v>
      </c>
    </row>
    <row r="10" spans="2:9" ht="15">
      <c r="B10" s="4" t="s">
        <v>16</v>
      </c>
      <c r="C10" s="5" t="s">
        <v>17</v>
      </c>
      <c r="D10" s="62"/>
      <c r="E10" s="7">
        <v>46</v>
      </c>
      <c r="F10" s="6">
        <f t="shared" si="0"/>
        <v>0</v>
      </c>
      <c r="G10" s="65"/>
      <c r="H10" s="6">
        <f t="shared" si="1"/>
        <v>0</v>
      </c>
      <c r="I10" s="6">
        <f t="shared" si="2"/>
        <v>0</v>
      </c>
    </row>
    <row r="11" spans="2:9" ht="15">
      <c r="B11" s="8" t="s">
        <v>13</v>
      </c>
      <c r="C11" s="9" t="s">
        <v>14</v>
      </c>
      <c r="D11" s="62"/>
      <c r="E11" s="10">
        <v>138</v>
      </c>
      <c r="F11" s="6">
        <f t="shared" si="0"/>
        <v>0</v>
      </c>
      <c r="G11" s="65"/>
      <c r="H11" s="6">
        <f t="shared" si="1"/>
        <v>0</v>
      </c>
      <c r="I11" s="6">
        <f t="shared" si="2"/>
        <v>0</v>
      </c>
    </row>
    <row r="12" spans="2:9" ht="15">
      <c r="B12" s="14" t="s">
        <v>18</v>
      </c>
      <c r="C12" s="8"/>
      <c r="D12" s="62"/>
      <c r="E12" s="63"/>
      <c r="F12" s="6">
        <f t="shared" si="0"/>
        <v>0</v>
      </c>
      <c r="G12" s="65"/>
      <c r="H12" s="6">
        <f t="shared" si="1"/>
        <v>0</v>
      </c>
      <c r="I12" s="6">
        <f t="shared" si="2"/>
        <v>0</v>
      </c>
    </row>
    <row r="13" spans="2:9" ht="15">
      <c r="B13" s="11" t="s">
        <v>19</v>
      </c>
      <c r="C13" s="8" t="s">
        <v>20</v>
      </c>
      <c r="D13" s="62"/>
      <c r="E13" s="10">
        <v>24</v>
      </c>
      <c r="F13" s="6">
        <f t="shared" si="0"/>
        <v>0</v>
      </c>
      <c r="G13" s="65"/>
      <c r="H13" s="6">
        <f t="shared" si="1"/>
        <v>0</v>
      </c>
      <c r="I13" s="6">
        <f t="shared" si="2"/>
        <v>0</v>
      </c>
    </row>
    <row r="14" spans="2:9" ht="15">
      <c r="B14" s="11" t="s">
        <v>21</v>
      </c>
      <c r="C14" s="8" t="s">
        <v>22</v>
      </c>
      <c r="D14" s="62"/>
      <c r="E14" s="10">
        <v>12</v>
      </c>
      <c r="F14" s="6">
        <f t="shared" si="0"/>
        <v>0</v>
      </c>
      <c r="G14" s="65"/>
      <c r="H14" s="6">
        <f t="shared" si="1"/>
        <v>0</v>
      </c>
      <c r="I14" s="6">
        <f t="shared" si="2"/>
        <v>0</v>
      </c>
    </row>
    <row r="15" spans="2:9" ht="15">
      <c r="B15" s="11" t="s">
        <v>23</v>
      </c>
      <c r="C15" s="8" t="s">
        <v>24</v>
      </c>
      <c r="D15" s="62"/>
      <c r="E15" s="10">
        <v>12</v>
      </c>
      <c r="F15" s="6">
        <f t="shared" si="0"/>
        <v>0</v>
      </c>
      <c r="G15" s="65"/>
      <c r="H15" s="6">
        <f t="shared" si="1"/>
        <v>0</v>
      </c>
      <c r="I15" s="6">
        <f t="shared" si="2"/>
        <v>0</v>
      </c>
    </row>
    <row r="16" spans="2:9" ht="15">
      <c r="B16" s="8" t="s">
        <v>25</v>
      </c>
      <c r="C16" s="8" t="s">
        <v>26</v>
      </c>
      <c r="D16" s="62"/>
      <c r="E16" s="10">
        <v>12</v>
      </c>
      <c r="F16" s="6">
        <f t="shared" si="0"/>
        <v>0</v>
      </c>
      <c r="G16" s="65"/>
      <c r="H16" s="6">
        <f t="shared" si="1"/>
        <v>0</v>
      </c>
      <c r="I16" s="6">
        <f t="shared" si="2"/>
        <v>0</v>
      </c>
    </row>
    <row r="17" spans="2:9" ht="25.5">
      <c r="B17" s="15" t="s">
        <v>41</v>
      </c>
      <c r="C17" s="12"/>
      <c r="D17" s="62"/>
      <c r="E17" s="64"/>
      <c r="F17" s="6">
        <f t="shared" si="0"/>
        <v>0</v>
      </c>
      <c r="G17" s="65"/>
      <c r="H17" s="6">
        <f t="shared" si="1"/>
        <v>0</v>
      </c>
      <c r="I17" s="6">
        <f t="shared" si="2"/>
        <v>0</v>
      </c>
    </row>
    <row r="18" spans="2:9" ht="15">
      <c r="B18" s="14" t="s">
        <v>42</v>
      </c>
      <c r="C18" s="8"/>
      <c r="D18" s="62"/>
      <c r="E18" s="63"/>
      <c r="F18" s="6">
        <f t="shared" si="0"/>
        <v>0</v>
      </c>
      <c r="G18" s="65"/>
      <c r="H18" s="6">
        <f t="shared" si="1"/>
        <v>0</v>
      </c>
      <c r="I18" s="6">
        <f t="shared" si="2"/>
        <v>0</v>
      </c>
    </row>
    <row r="19" spans="2:9" ht="15">
      <c r="B19" s="14" t="s">
        <v>27</v>
      </c>
      <c r="C19" s="8" t="s">
        <v>43</v>
      </c>
      <c r="D19" s="62"/>
      <c r="E19" s="63"/>
      <c r="F19" s="6">
        <f t="shared" si="0"/>
        <v>0</v>
      </c>
      <c r="G19" s="65"/>
      <c r="H19" s="6">
        <f t="shared" si="1"/>
        <v>0</v>
      </c>
      <c r="I19" s="6">
        <f t="shared" si="2"/>
        <v>0</v>
      </c>
    </row>
    <row r="20" spans="2:9" ht="15">
      <c r="B20" s="14" t="s">
        <v>28</v>
      </c>
      <c r="C20" s="8"/>
      <c r="D20" s="62"/>
      <c r="E20" s="63"/>
      <c r="F20" s="6">
        <f t="shared" si="0"/>
        <v>0</v>
      </c>
      <c r="G20" s="65"/>
      <c r="H20" s="6">
        <f t="shared" si="1"/>
        <v>0</v>
      </c>
      <c r="I20" s="6">
        <f t="shared" si="2"/>
        <v>0</v>
      </c>
    </row>
    <row r="21" spans="2:9" ht="15">
      <c r="B21" s="14" t="s">
        <v>29</v>
      </c>
      <c r="C21" s="8"/>
      <c r="D21" s="62"/>
      <c r="E21" s="63"/>
      <c r="F21" s="6">
        <f t="shared" si="0"/>
        <v>0</v>
      </c>
      <c r="G21" s="65"/>
      <c r="H21" s="6">
        <f t="shared" si="1"/>
        <v>0</v>
      </c>
      <c r="I21" s="6">
        <f t="shared" si="2"/>
        <v>0</v>
      </c>
    </row>
    <row r="22" ht="16.5">
      <c r="I22" s="13">
        <f>SUM(I5:I21)</f>
        <v>0</v>
      </c>
    </row>
  </sheetData>
  <sheetProtection algorithmName="SHA-512" hashValue="BBx9yYzg4Zn83KGQfP+iBAMccILbgOPpdxH4EvQ28fDrfmisoKVhoFXNXnbfsoJoMKZzkgoJYRYvUibpdtU8oQ==" saltValue="uyAWTQ6O4I4kdJFg/W60zw==" spinCount="100000" sheet="1" objects="1" scenarios="1" selectLockedCells="1"/>
  <printOptions/>
  <pageMargins left="0.7086614173228347" right="0.7086614173228347" top="0.7874015748031497" bottom="0.7874015748031497" header="0.31496062992125984" footer="0.31496062992125984"/>
  <pageSetup fitToWidth="3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Miloš Orálek</dc:creator>
  <cp:keywords/>
  <dc:description/>
  <cp:lastModifiedBy>Miloš Orálek</cp:lastModifiedBy>
  <dcterms:created xsi:type="dcterms:W3CDTF">2023-05-09T05:01:44Z</dcterms:created>
  <dcterms:modified xsi:type="dcterms:W3CDTF">2023-05-09T09:47:34Z</dcterms:modified>
  <cp:category/>
  <cp:version/>
  <cp:contentType/>
  <cp:contentStatus/>
</cp:coreProperties>
</file>