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44_Masarykovo_muzeum_Hodonin\Rezervační vstupenkový systém\03_Vysv_zd\Vysv_3\"/>
    </mc:Choice>
  </mc:AlternateContent>
  <xr:revisionPtr revIDLastSave="0" documentId="13_ncr:1_{040A388C-5268-474A-AD5A-BE507D281AF1}" xr6:coauthVersionLast="47" xr6:coauthVersionMax="47" xr10:uidLastSave="{00000000-0000-0000-0000-000000000000}"/>
  <bookViews>
    <workbookView xWindow="-120" yWindow="-120" windowWidth="38640" windowHeight="21240" tabRatio="500" activeTab="8" xr2:uid="{00000000-000D-0000-FFFF-FFFF00000000}"/>
  </bookViews>
  <sheets>
    <sheet name="Cenová kalkulace" sheetId="8" r:id="rId1"/>
    <sheet name="PC" sheetId="1" r:id="rId2"/>
    <sheet name="Monitor" sheetId="2" r:id="rId3"/>
    <sheet name="Záložní zdroj" sheetId="3" r:id="rId4"/>
    <sheet name="Pokladní display" sheetId="4" r:id="rId5"/>
    <sheet name="Pokladní zásuvka" sheetId="5" r:id="rId6"/>
    <sheet name="Čtečka čárových kódů" sheetId="6" r:id="rId7"/>
    <sheet name="Tiskárna" sheetId="7" r:id="rId8"/>
    <sheet name="Software" sheetId="9" r:id="rId9"/>
    <sheet name="Instalace softwaru" sheetId="10" r:id="rId10"/>
    <sheet name="Školení 1" sheetId="11" r:id="rId11"/>
    <sheet name="Poradenské služby" sheetId="12" r:id="rId12"/>
    <sheet name="Licence" sheetId="13" r:id="rId13"/>
    <sheet name="Školení 2" sheetId="14" r:id="rId14"/>
    <sheet name="Instalace hardwaru" sheetId="15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8" l="1"/>
  <c r="F19" i="8"/>
  <c r="E6" i="8"/>
  <c r="E16" i="8"/>
  <c r="F16" i="8"/>
  <c r="F14" i="8"/>
  <c r="F13" i="8"/>
  <c r="E19" i="8"/>
  <c r="F18" i="8"/>
  <c r="E18" i="8"/>
  <c r="F17" i="8"/>
  <c r="E17" i="8"/>
  <c r="F15" i="8"/>
  <c r="E15" i="8"/>
  <c r="E14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20" i="8" l="1"/>
  <c r="F21" i="8" s="1"/>
</calcChain>
</file>

<file path=xl/sharedStrings.xml><?xml version="1.0" encoding="utf-8"?>
<sst xmlns="http://schemas.openxmlformats.org/spreadsheetml/2006/main" count="342" uniqueCount="207">
  <si>
    <t>Příloha č. 3 Výzvy k podání nabídek - Technická specifikace vč. cenové kalkulace</t>
  </si>
  <si>
    <t>Stolní počítač - Typ I</t>
  </si>
  <si>
    <t>5 ks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</si>
  <si>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</si>
  <si>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</si>
  <si>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</si>
  <si>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</si>
  <si>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</si>
  <si>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</si>
  <si>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SFF, MFF, mini Tower</t>
  </si>
  <si>
    <t>Zdroj</t>
  </si>
  <si>
    <t>min. 400W</t>
  </si>
  <si>
    <t>Procesor</t>
  </si>
  <si>
    <t xml:space="preserve"> - Minimální výkon dle PassMark - CPU Mark (dle cpubenchmark.net PerformanceTest V10)</t>
  </si>
  <si>
    <t xml:space="preserve"> - Počet jader min.</t>
  </si>
  <si>
    <t>x</t>
  </si>
  <si>
    <t xml:space="preserve"> - Paměť RAM (min. velikost)</t>
  </si>
  <si>
    <t>8 GB DDR4</t>
  </si>
  <si>
    <t>Pevný disk</t>
  </si>
  <si>
    <t xml:space="preserve"> - Počet min. / druh</t>
  </si>
  <si>
    <t>1 / M.2 PCIe NVMe SSD</t>
  </si>
  <si>
    <t xml:space="preserve"> - Kapacita dat min.</t>
  </si>
  <si>
    <t>480GB</t>
  </si>
  <si>
    <t>Optická mechanika</t>
  </si>
  <si>
    <t>DVD+RW</t>
  </si>
  <si>
    <t>Grafická karta</t>
  </si>
  <si>
    <t xml:space="preserve"> - Typ</t>
  </si>
  <si>
    <t>Zvuková karta</t>
  </si>
  <si>
    <t>Síťová karta</t>
  </si>
  <si>
    <t>integrovaná RJ-45</t>
  </si>
  <si>
    <t xml:space="preserve"> - Rychlost min.</t>
  </si>
  <si>
    <t>1 Gbps</t>
  </si>
  <si>
    <t>Rozhraní PC - minimální počty všech typů</t>
  </si>
  <si>
    <t xml:space="preserve"> - USB výstupy</t>
  </si>
  <si>
    <t>min 4x USB 3.1, min 4x USB 2.0</t>
  </si>
  <si>
    <t xml:space="preserve"> - Klávesnice</t>
  </si>
  <si>
    <t xml:space="preserve"> - Typ / rozhraní / lokalizace</t>
  </si>
  <si>
    <t>bezdrátová / česká</t>
  </si>
  <si>
    <t xml:space="preserve"> - Myš</t>
  </si>
  <si>
    <t xml:space="preserve"> - Typ / rozhraní / technologie</t>
  </si>
  <si>
    <t>bezdrátová / optická</t>
  </si>
  <si>
    <t>Operační systém</t>
  </si>
  <si>
    <t xml:space="preserve"> Windows 11 PRO CZ 64 bit</t>
  </si>
  <si>
    <t>Ostatní software</t>
  </si>
  <si>
    <t>MS Office 2021 pro domácnosti a podnikatele (zahrnuje Word, Excel, Outlook PowerPoint)</t>
  </si>
  <si>
    <t>Záruka min.</t>
  </si>
  <si>
    <t>36 měsíců s možností rozšíření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</si>
  <si>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</si>
  <si>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rPr>
        <b/>
        <sz val="10"/>
        <color rgb="FF000000"/>
        <rFont val="Calibri"/>
        <family val="2"/>
        <charset val="238"/>
      </rP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rgb="FF000000"/>
        <rFont val="Calibri"/>
        <family val="2"/>
        <charset val="238"/>
      </rPr>
      <t>minimální přípustné</t>
    </r>
    <r>
      <rPr>
        <b/>
        <sz val="10"/>
        <color rgb="FF000000"/>
        <rFont val="Calibri"/>
        <family val="2"/>
        <charset val="238"/>
      </rPr>
      <t>. Účastníci proto mohou nabídnout zařízení, která budou disponovat lepšími parametry a vlastnostmi u funkcionalit zadavatelem požadovaných.</t>
    </r>
  </si>
  <si>
    <t>Monitor Typ I</t>
  </si>
  <si>
    <t>Úhlopříčka</t>
  </si>
  <si>
    <t>min. 23,8</t>
  </si>
  <si>
    <t>Dotykový displej</t>
  </si>
  <si>
    <t>NE</t>
  </si>
  <si>
    <t>Technologie obrazu</t>
  </si>
  <si>
    <t>LCD</t>
  </si>
  <si>
    <t>Kontrast statický/dynamický</t>
  </si>
  <si>
    <t>1000:1 /100 mil.:1</t>
  </si>
  <si>
    <t>Typ displeje</t>
  </si>
  <si>
    <t>IPS</t>
  </si>
  <si>
    <t>Poměr stran</t>
  </si>
  <si>
    <t>FullHD</t>
  </si>
  <si>
    <t>Rozlišení</t>
  </si>
  <si>
    <t>1920x1080</t>
  </si>
  <si>
    <t>Minimální jas</t>
  </si>
  <si>
    <r>
      <rPr>
        <sz val="10"/>
        <color rgb="FF000000"/>
        <rFont val="Calibri"/>
        <family val="2"/>
        <charset val="238"/>
      </rPr>
      <t>min. 250 cd/m</t>
    </r>
    <r>
      <rPr>
        <vertAlign val="superscript"/>
        <sz val="10"/>
        <color rgb="FF000000"/>
        <rFont val="Calibri"/>
        <family val="2"/>
        <charset val="238"/>
      </rPr>
      <t>2</t>
    </r>
  </si>
  <si>
    <t>Doba odezvy</t>
  </si>
  <si>
    <t>max. 5ms</t>
  </si>
  <si>
    <t>Konektivita min.</t>
  </si>
  <si>
    <t>min. 1x D-Sub, min. 1x HDMI, min. 1x DVI</t>
  </si>
  <si>
    <t>Povrch zobrazovací plochy</t>
  </si>
  <si>
    <t>matný</t>
  </si>
  <si>
    <t>Další parametry</t>
  </si>
  <si>
    <t xml:space="preserve"> - Nastavitelnost</t>
  </si>
  <si>
    <t>není požadováno</t>
  </si>
  <si>
    <t xml:space="preserve"> - Reproduktory</t>
  </si>
  <si>
    <t>ano</t>
  </si>
  <si>
    <t xml:space="preserve"> - Ostatní</t>
  </si>
  <si>
    <t xml:space="preserve"> Flicker Free</t>
  </si>
  <si>
    <t xml:space="preserve"> - Kabely součástí dodávky</t>
  </si>
  <si>
    <t>napájecí kabel, min. 1.5m HDMI kabel podporující 4K</t>
  </si>
  <si>
    <t>Maximální cena bez DPH</t>
  </si>
  <si>
    <t>3 roky NBD on-site</t>
  </si>
  <si>
    <t>Zdroj Typ I</t>
  </si>
  <si>
    <t>Zdánlivý výkon</t>
  </si>
  <si>
    <t>650 VA</t>
  </si>
  <si>
    <t>Skutečný výkon</t>
  </si>
  <si>
    <t>400 W</t>
  </si>
  <si>
    <t>RS-232</t>
  </si>
  <si>
    <t>Zásuvky</t>
  </si>
  <si>
    <t>min. 3x chráněné a zálohované zásuvky, dle ČSN typ FR</t>
  </si>
  <si>
    <t>Pokladní display Typ I</t>
  </si>
  <si>
    <t>Velikost</t>
  </si>
  <si>
    <t>min. 2x200 znaků 10 mm</t>
  </si>
  <si>
    <t>Rozhraní a napájení</t>
  </si>
  <si>
    <t>USB</t>
  </si>
  <si>
    <r>
      <rPr>
        <sz val="10"/>
        <color rgb="FF000000"/>
        <rFont val="Calibri"/>
        <family val="2"/>
        <charset val="238"/>
      </rPr>
      <t>min. 180 cd/m</t>
    </r>
    <r>
      <rPr>
        <vertAlign val="superscript"/>
        <sz val="10"/>
        <color rgb="FF000000"/>
        <rFont val="Calibri"/>
        <family val="2"/>
        <charset val="238"/>
      </rPr>
      <t>2</t>
    </r>
  </si>
  <si>
    <t>výška, náklon, možnost mechanického připevnění, VESA</t>
  </si>
  <si>
    <t xml:space="preserve"> - České znaky</t>
  </si>
  <si>
    <t xml:space="preserve"> - Programování</t>
  </si>
  <si>
    <t>Kompatibilita</t>
  </si>
  <si>
    <t>Windows 11 PRO CZ 64 bit</t>
  </si>
  <si>
    <t>Pokladní zásuvka Typ I</t>
  </si>
  <si>
    <t>Možnost otevírání z pokladního systému</t>
  </si>
  <si>
    <t>Ano</t>
  </si>
  <si>
    <t>Vyjimatelný mincovník a pořadač bankovek</t>
  </si>
  <si>
    <t>Kovové držáky bankovek</t>
  </si>
  <si>
    <t>RJ50</t>
  </si>
  <si>
    <t>RJ12 24V</t>
  </si>
  <si>
    <t>Čtečka čárových kódů Typ I</t>
  </si>
  <si>
    <t>Typ</t>
  </si>
  <si>
    <t>Ruční</t>
  </si>
  <si>
    <t>Snímač</t>
  </si>
  <si>
    <t>Laserová dioda</t>
  </si>
  <si>
    <t>Automatická aktvitace laseru</t>
  </si>
  <si>
    <t>Tlačítko aktivace</t>
  </si>
  <si>
    <t>Připojení</t>
  </si>
  <si>
    <t>Schopnost snímání</t>
  </si>
  <si>
    <t>čárové kódy, QR kódy</t>
  </si>
  <si>
    <t>Programovatelnost</t>
  </si>
  <si>
    <t>pomocí programovacích kódů</t>
  </si>
  <si>
    <t>Stojánek</t>
  </si>
  <si>
    <t>Tiskárna - Typ I</t>
  </si>
  <si>
    <t>Tiskárna - Typ II</t>
  </si>
  <si>
    <t>Podporované formáty min.</t>
  </si>
  <si>
    <t>vstupenková</t>
  </si>
  <si>
    <t>účtenková</t>
  </si>
  <si>
    <t>Technologie tisku</t>
  </si>
  <si>
    <t>termo</t>
  </si>
  <si>
    <t>Barva</t>
  </si>
  <si>
    <t>černobílá</t>
  </si>
  <si>
    <t>Termokarton</t>
  </si>
  <si>
    <t>180g/m2</t>
  </si>
  <si>
    <t>Ostatní</t>
  </si>
  <si>
    <t>Konektivita</t>
  </si>
  <si>
    <t>10/100BaseT Ethernet, USB</t>
  </si>
  <si>
    <t>Kompatibilita driveru min.</t>
  </si>
  <si>
    <t>Windows Server 2019, Windows® 10, 11</t>
  </si>
  <si>
    <t>Příslušenství</t>
  </si>
  <si>
    <t>napájecí kabel, 1000 ks vstupenek</t>
  </si>
  <si>
    <t>napájecí kabel, 1000 ks účtenek</t>
  </si>
  <si>
    <t>24 měsíců</t>
  </si>
  <si>
    <t>Kalkulace nabídkové ceny</t>
  </si>
  <si>
    <t>Číslo položky</t>
  </si>
  <si>
    <t>Položka</t>
  </si>
  <si>
    <t>Požadovaný počet kusů</t>
  </si>
  <si>
    <r>
      <rPr>
        <b/>
        <sz val="11"/>
        <color rgb="FF000000"/>
        <rFont val="Calibri"/>
        <family val="2"/>
        <charset val="238"/>
      </rPr>
      <t xml:space="preserve">Cena za 1 kus/soubor
v Kč bez DPH
</t>
    </r>
    <r>
      <rPr>
        <sz val="11"/>
        <color rgb="FF000000"/>
        <rFont val="Calibri"/>
        <family val="2"/>
        <charset val="1"/>
      </rPr>
      <t xml:space="preserve">
(doplní dodavatel)</t>
    </r>
  </si>
  <si>
    <t>Cena za 1 kus/soubor
v Kč včetně DPH</t>
  </si>
  <si>
    <t>Cena za
požadovaný
počet kusů/soubor
v Kč bez DPH*</t>
  </si>
  <si>
    <t>Stolní počítač</t>
  </si>
  <si>
    <t>Monitor</t>
  </si>
  <si>
    <t>Záložní zdroj</t>
  </si>
  <si>
    <t>Pokladní display</t>
  </si>
  <si>
    <t>Pokladní zásuvka</t>
  </si>
  <si>
    <t>Čtečka čárových kódů</t>
  </si>
  <si>
    <t>Tiskárna</t>
  </si>
  <si>
    <t>Cena celkem bez DPH</t>
  </si>
  <si>
    <t>Cena celkem vč.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</si>
  <si>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</si>
  <si>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 xml:space="preserve">Software a informační systémy </t>
  </si>
  <si>
    <t>Název</t>
  </si>
  <si>
    <t>Požadavek</t>
  </si>
  <si>
    <t>Sdělení dodavatele, zda splňuje daný požadavek - ANO/NE</t>
  </si>
  <si>
    <t>Návštěvní místa:</t>
  </si>
  <si>
    <t>Masarykovo muzeum, Zámecké nám. 27/9, 695 01 Hodonín</t>
  </si>
  <si>
    <t>Masarykovo muzeum, Národní tř. 21, 695 01 Hodonín</t>
  </si>
  <si>
    <t>Mětské muzeum, Bartolomějské nám. 41, 698 01 Veselí nad Moravou</t>
  </si>
  <si>
    <t>Slovanské hradiště, Mikulčice 738, 696 19 Mikulčice</t>
  </si>
  <si>
    <t>Instalace a konfigurace rezervačního vstupenkového systému</t>
  </si>
  <si>
    <r>
      <rPr>
        <b/>
        <sz val="11"/>
        <color rgb="FF000000"/>
        <rFont val="Calibri"/>
        <family val="2"/>
        <charset val="238"/>
      </rPr>
      <t>Instalace a konfigurace</t>
    </r>
    <r>
      <rPr>
        <sz val="11"/>
        <color rgb="FF000000"/>
        <rFont val="Calibri"/>
        <family val="2"/>
        <charset val="238"/>
      </rPr>
      <t xml:space="preserve"> rezervačního vstupenkového systému dle požadavků zadavatele.</t>
    </r>
  </si>
  <si>
    <r>
      <rPr>
        <b/>
        <sz val="11"/>
        <color theme="1"/>
        <rFont val="Calibri"/>
        <family val="2"/>
        <charset val="238"/>
        <scheme val="minor"/>
      </rPr>
      <t xml:space="preserve">Testování </t>
    </r>
    <r>
      <rPr>
        <sz val="11"/>
        <color rgb="FF000000"/>
        <rFont val="Calibri"/>
        <family val="2"/>
        <charset val="1"/>
      </rPr>
      <t>implementovaného systému.</t>
    </r>
  </si>
  <si>
    <r>
      <t xml:space="preserve">Vypracování a předání </t>
    </r>
    <r>
      <rPr>
        <b/>
        <sz val="11"/>
        <color theme="1"/>
        <rFont val="Calibri"/>
        <family val="2"/>
        <charset val="238"/>
        <scheme val="minor"/>
      </rPr>
      <t>dokumentace</t>
    </r>
    <r>
      <rPr>
        <sz val="11"/>
        <color rgb="FF000000"/>
        <rFont val="Calibri"/>
        <family val="2"/>
        <charset val="1"/>
      </rPr>
      <t xml:space="preserve"> popisující průběh implementace a konečný skutečný stav předmětu veřejné zakázky.</t>
    </r>
  </si>
  <si>
    <r>
      <rPr>
        <b/>
        <sz val="11"/>
        <color rgb="FF000000"/>
        <rFont val="Calibri"/>
        <family val="2"/>
        <charset val="238"/>
      </rPr>
      <t>Zaškolení pracovníků</t>
    </r>
    <r>
      <rPr>
        <sz val="11"/>
        <color rgb="FF000000"/>
        <rFont val="Calibri"/>
        <family val="2"/>
        <charset val="238"/>
      </rPr>
      <t xml:space="preserve"> do rezervačního a vstupenkového systému.</t>
    </r>
  </si>
  <si>
    <t>Systémové a technické poradenské služby</t>
  </si>
  <si>
    <t>Licence na vstupenkový rezervační systém</t>
  </si>
  <si>
    <t>Software a informační systémy</t>
  </si>
  <si>
    <t>Instalace a konfigurace vstupenkového a rezervačního systému</t>
  </si>
  <si>
    <t>Školení k tiskárnám a čtečkám čárových kódů</t>
  </si>
  <si>
    <t>4 ks</t>
  </si>
  <si>
    <r>
      <rPr>
        <b/>
        <sz val="11"/>
        <color rgb="FF000000"/>
        <rFont val="Calibri"/>
        <family val="2"/>
        <charset val="238"/>
      </rPr>
      <t xml:space="preserve">Školení </t>
    </r>
    <r>
      <rPr>
        <sz val="11"/>
        <color rgb="FF000000"/>
        <rFont val="Calibri"/>
        <family val="2"/>
        <charset val="238"/>
      </rPr>
      <t>pracovníků vztahující se k dodávaným tiskárnám a čtečkám čárových kódů.</t>
    </r>
  </si>
  <si>
    <t>Zaškolení do vstupenkového a rezervačního systému</t>
  </si>
  <si>
    <t>Vlastivědné muzeum, tř. Palackého 13, 697 01 Kyjov</t>
  </si>
  <si>
    <t>Instalace veškerého hardwarového vybavení</t>
  </si>
  <si>
    <t>1 ks</t>
  </si>
  <si>
    <t>* Dodavatel u každé uvedené položky (modrého pole) tabulky uvede ANO/NE podle toho, zda daný požadavek dokáže splnit. Pro to, aby nabídka mohla být posuzována a hodnocena, musí účastník splnit všechny požadavky zadavatele.</t>
  </si>
  <si>
    <r>
      <rPr>
        <b/>
        <sz val="11"/>
        <color theme="1"/>
        <rFont val="Calibri"/>
        <family val="2"/>
        <charset val="238"/>
        <scheme val="minor"/>
      </rPr>
      <t>Technická podpora</t>
    </r>
    <r>
      <rPr>
        <sz val="11"/>
        <color rgb="FF000000"/>
        <rFont val="Calibri"/>
        <family val="2"/>
        <charset val="1"/>
      </rPr>
      <t xml:space="preserve"> v případě poruchy nebo poškození dodávaného </t>
    </r>
    <r>
      <rPr>
        <b/>
        <sz val="11"/>
        <color theme="1"/>
        <rFont val="Calibri"/>
        <family val="2"/>
        <charset val="238"/>
        <scheme val="minor"/>
      </rPr>
      <t xml:space="preserve">hardware zařízení </t>
    </r>
    <r>
      <rPr>
        <sz val="11"/>
        <color rgb="FF000000"/>
        <rFont val="Calibri"/>
        <family val="2"/>
        <charset val="1"/>
      </rPr>
      <t>a uvedení zpět do původního stavu včetně obnovení záloh, a to po dobu záruky.</t>
    </r>
  </si>
  <si>
    <r>
      <t>Poskytnutí časově a územně neomezených</t>
    </r>
    <r>
      <rPr>
        <b/>
        <sz val="11"/>
        <color rgb="FF000000"/>
        <rFont val="Calibri"/>
        <family val="2"/>
        <charset val="238"/>
      </rPr>
      <t xml:space="preserve"> výhradních licencí</t>
    </r>
    <r>
      <rPr>
        <sz val="11"/>
        <color rgb="FF000000"/>
        <rFont val="Calibri"/>
        <family val="2"/>
        <charset val="238"/>
      </rPr>
      <t xml:space="preserve"> na vstupenkový rezervační systém pro jednotlivá návštěvní místa.</t>
    </r>
  </si>
  <si>
    <r>
      <t xml:space="preserve">Vytvoření rezervačního vstupenkového systému pro jednotlivá návštěvní místa zadavatele, které bude dostupné na </t>
    </r>
    <r>
      <rPr>
        <b/>
        <sz val="11"/>
        <color rgb="FF000000"/>
        <rFont val="Calibri"/>
        <family val="2"/>
        <charset val="238"/>
      </rPr>
      <t>serveru vytvořeném dodavatelem a propojen s webovými stránkami zadavatele https://www.masaryk.info/</t>
    </r>
    <r>
      <rPr>
        <sz val="11"/>
        <color rgb="FF000000"/>
        <rFont val="Calibri"/>
        <family val="2"/>
        <charset val="238"/>
      </rPr>
      <t xml:space="preserve"> - z této stránky tedy bude možný proklik na nově vytvořený rezervační vstupenkový systém</t>
    </r>
    <r>
      <rPr>
        <b/>
        <sz val="11"/>
        <color rgb="FF000000"/>
        <rFont val="Calibri"/>
        <family val="2"/>
        <charset val="238"/>
      </rPr>
      <t>.</t>
    </r>
  </si>
  <si>
    <r>
      <rPr>
        <b/>
        <sz val="11"/>
        <color rgb="FF000000"/>
        <rFont val="Calibri"/>
        <family val="2"/>
        <charset val="238"/>
      </rPr>
      <t>Statistiky</t>
    </r>
    <r>
      <rPr>
        <sz val="11"/>
        <color rgb="FF000000"/>
        <rFont val="Calibri"/>
        <family val="2"/>
        <charset val="238"/>
      </rPr>
      <t xml:space="preserve"> - možnost zobrazení žebříčku návštěvnosti jednotlivých míst dle vybraných kategorií (denní, týdenní, měsíční a roční statistika) a zobrazení celkové návštěvnosti všech návštěvních míst dle vybrané kategorie, a to vše s možností exportu dat do xls souborů. Uvedené bude možné zobrazit pouze oprávněný zaměstnanec zadavatele.</t>
    </r>
  </si>
  <si>
    <t>Instalace hardwaru</t>
  </si>
  <si>
    <r>
      <rPr>
        <b/>
        <sz val="11"/>
        <color rgb="FF000000"/>
        <rFont val="Calibri"/>
        <family val="2"/>
        <charset val="238"/>
      </rPr>
      <t xml:space="preserve">Instalace </t>
    </r>
    <r>
      <rPr>
        <sz val="11"/>
        <color rgb="FF000000"/>
        <rFont val="Calibri"/>
        <family val="2"/>
        <charset val="238"/>
      </rPr>
      <t>veškerého dodávaného hardwarového vybavení, jeho zprovoznění a následné provedení testovací zkoušky.</t>
    </r>
  </si>
  <si>
    <r>
      <rPr>
        <b/>
        <sz val="11"/>
        <color rgb="FF000000"/>
        <rFont val="Calibri"/>
        <family val="2"/>
        <charset val="238"/>
      </rPr>
      <t xml:space="preserve">Údržba dodaného hardwarového a softwarového vybavení </t>
    </r>
    <r>
      <rPr>
        <sz val="11"/>
        <color rgb="FF000000"/>
        <rFont val="Calibri"/>
        <family val="2"/>
        <charset val="1"/>
      </rPr>
      <t>za účelem jejich stabilního fungování, a to dle potřeb zadavatele po dobu záruky na hardware a software.</t>
    </r>
  </si>
  <si>
    <t>Termokraton bude graficky předtištěna perforovaná šablona, na kterou se budou dotiskovat min. náležitosti dokladu (organizace, IČ, adresa, pokladní místo) a prodej vstupného</t>
  </si>
  <si>
    <t>Na termotiskárně se bude tisknout prodej zboží a min. náležitosti dokladu (organizace, IČ, adresa, pokladní místo) s možností grafického prvku</t>
  </si>
  <si>
    <t>USB, WiFi</t>
  </si>
  <si>
    <r>
      <t>Cloudový režim</t>
    </r>
    <r>
      <rPr>
        <sz val="11"/>
        <color rgb="FF000000"/>
        <rFont val="Calibri"/>
        <family val="2"/>
        <charset val="238"/>
      </rPr>
      <t xml:space="preserve"> rezervačního vstupenkového systému. </t>
    </r>
  </si>
  <si>
    <r>
      <t xml:space="preserve">Rezervační vstupenkový systém </t>
    </r>
    <r>
      <rPr>
        <sz val="11"/>
        <color rgb="FF000000"/>
        <rFont val="Calibri"/>
        <family val="2"/>
        <charset val="238"/>
      </rPr>
      <t>bude plně responsivní, tj. dostupný na všech typech zařízeních, které umožňují běžné prohlížení internetu.</t>
    </r>
    <r>
      <rPr>
        <b/>
        <sz val="11"/>
        <color rgb="FF000000"/>
        <rFont val="Calibri"/>
        <family val="2"/>
        <charset val="238"/>
      </rPr>
      <t xml:space="preserve"> Virtuální server dodá dodavatel, a to s pronájem tohoto serveru (cloudu) po dobu 5 (pěti) let, přičemž pronájem cloudu po dobu 2 (dvou) let je součástí ceny dodávky.</t>
    </r>
  </si>
  <si>
    <r>
      <rPr>
        <b/>
        <sz val="11"/>
        <color rgb="FF000000"/>
        <rFont val="Calibri"/>
        <family val="2"/>
        <charset val="238"/>
      </rPr>
      <t>Návštěvní místa</t>
    </r>
    <r>
      <rPr>
        <sz val="11"/>
        <color rgb="FF000000"/>
        <rFont val="Calibri"/>
        <family val="2"/>
        <charset val="238"/>
      </rPr>
      <t xml:space="preserve"> - definice všech návštěvních míst (celkem</t>
    </r>
    <r>
      <rPr>
        <b/>
        <sz val="11"/>
        <color rgb="FF000000"/>
        <rFont val="Calibri"/>
        <family val="2"/>
        <charset val="238"/>
      </rPr>
      <t xml:space="preserve"> 5 návštěvních míst specifikovaných pod danou tabulkou a v předloze smlouvy</t>
    </r>
    <r>
      <rPr>
        <sz val="11"/>
        <color rgb="FF000000"/>
        <rFont val="Calibri"/>
        <family val="2"/>
        <charset val="238"/>
      </rPr>
      <t>), nastavení otevírací doby jednotlivých návštěvních míst.</t>
    </r>
  </si>
  <si>
    <t>Záruka na softwarové vybavení 2 roky.</t>
  </si>
  <si>
    <r>
      <rPr>
        <b/>
        <sz val="11"/>
        <color rgb="FF000000"/>
        <rFont val="Calibri"/>
        <family val="2"/>
        <charset val="238"/>
      </rPr>
      <t xml:space="preserve">Nastavení přístupu do systému </t>
    </r>
    <r>
      <rPr>
        <sz val="11"/>
        <color rgb="FF000000"/>
        <rFont val="Calibri"/>
        <family val="2"/>
        <charset val="238"/>
      </rPr>
      <t>pouze oprávněným osobám (zaměstnancům zadavatele) s vlastním přihlášením, kterým bude umožněna správa zobrazovaného obsahu z jakéhokoliv zařízení. Zákazníci pro úkony v rezervačním vstupenkovém systému (rezervace termínu, online nákup vstupenky apod.) nepotřebují registraci ani přihlášení.</t>
    </r>
  </si>
  <si>
    <r>
      <rPr>
        <b/>
        <sz val="11"/>
        <color rgb="FF000000"/>
        <rFont val="Calibri"/>
        <family val="2"/>
        <charset val="238"/>
      </rPr>
      <t xml:space="preserve">Statistiky prodaného zboží </t>
    </r>
    <r>
      <rPr>
        <sz val="11"/>
        <color rgb="FF000000"/>
        <rFont val="Calibri"/>
        <family val="2"/>
        <charset val="238"/>
      </rPr>
      <t>- vytvoření statistiky prodaného zboží, které uvidí pouze oprávněný zaměstnanec zadavatele, a to s možností exportu dat do xls souborů.</t>
    </r>
  </si>
  <si>
    <r>
      <rPr>
        <b/>
        <sz val="11"/>
        <color rgb="FF000000"/>
        <rFont val="Calibri"/>
        <family val="2"/>
        <charset val="238"/>
      </rPr>
      <t xml:space="preserve">Kalendář </t>
    </r>
    <r>
      <rPr>
        <sz val="11"/>
        <color rgb="FF000000"/>
        <rFont val="Calibri"/>
        <family val="2"/>
        <charset val="238"/>
      </rPr>
      <t>- možnost vytvoření online rezervace (bez nutnosti okamžité úhrady vstupenky) a online zrušení rezervace termínu zákazníkem (ale i lokálně oprávněným zaměstnancem zadavatele). Aktuální stav rezervovaných vstupů v jednolivých návštěvních místech bude moci zobrazit zaměstnanec zadavatele. Zaměstnanci zadavatele budou přístupné i informace o obsazenosti na konkrétních prohlídkách jednotlivých návštěvních míst.</t>
    </r>
  </si>
  <si>
    <t>Z každé pokladny bude možné generovat výstupní data v jednotném formátu XLS (MS Excel).</t>
  </si>
  <si>
    <r>
      <t xml:space="preserve">Rezervační vstupenkový systém bude dostupný na </t>
    </r>
    <r>
      <rPr>
        <b/>
        <sz val="11"/>
        <color rgb="FF000000"/>
        <rFont val="Calibri"/>
        <family val="2"/>
        <charset val="238"/>
      </rPr>
      <t>počítačích i pokladních displejích</t>
    </r>
    <r>
      <rPr>
        <sz val="11"/>
        <color rgb="FF000000"/>
        <rFont val="Calibri"/>
        <family val="2"/>
        <charset val="1"/>
      </rPr>
      <t xml:space="preserve"> v jednotlivých návštěvních místech, a to pouze oprávněným osobám s vlastním přihlášením. Počítač bude propojený s tiskárnou (možnost nastavení parametrů tiskárny). Obnovení softwaru na pokladních displejích v jednotlivých návštěvních místech.</t>
    </r>
  </si>
  <si>
    <r>
      <rPr>
        <b/>
        <sz val="11"/>
        <color rgb="FF000000"/>
        <rFont val="Calibri"/>
        <family val="2"/>
        <charset val="238"/>
      </rPr>
      <t>Technická podpora</t>
    </r>
    <r>
      <rPr>
        <sz val="11"/>
        <color rgb="FF000000"/>
        <rFont val="Calibri"/>
        <family val="2"/>
        <charset val="238"/>
      </rPr>
      <t xml:space="preserve"> (telefonní, vzdálená) při řešení funkčních potíží softwaru, odstraňování vad softwaru; tato technická podpora bude poskytována od pondělí do pátku v čase od 7:00 do 17:00. Tato podpora bude poskytována po dobu 2 let od implementace softwaru.</t>
    </r>
  </si>
  <si>
    <r>
      <rPr>
        <b/>
        <sz val="11"/>
        <color rgb="FF000000"/>
        <rFont val="Calibri"/>
        <family val="2"/>
        <charset val="238"/>
      </rPr>
      <t>Vstupenky</t>
    </r>
    <r>
      <rPr>
        <sz val="11"/>
        <color rgb="FF000000"/>
        <rFont val="Calibri"/>
        <family val="2"/>
        <charset val="238"/>
      </rPr>
      <t xml:space="preserve"> - uvedení </t>
    </r>
    <r>
      <rPr>
        <b/>
        <sz val="11"/>
        <color rgb="FF000000"/>
        <rFont val="Calibri"/>
        <family val="2"/>
        <charset val="238"/>
      </rPr>
      <t>základních cen</t>
    </r>
    <r>
      <rPr>
        <sz val="11"/>
        <color rgb="FF000000"/>
        <rFont val="Calibri"/>
        <family val="2"/>
        <charset val="238"/>
      </rPr>
      <t xml:space="preserve"> u konkrétních typů vstupenek u jednotlivých návštěvních míst, a to včetně uvedení slev u skupinových a rodinných vstupenek. Uvedení možnosti nákupu dárkových poukazů (online i lokálně) bez konkrétních termínů (obdarovaný si vybere z volných termínů a automaticky dostane vstupenku - online nebo na konkrétním návštěvním místě) s informací, že aktuálně zadavatel dárkové poukazy nenabízí; uvedení možnosti volného vstupu při splnění konkrétních podmínek. Prohlídky tedy budou v podobě pravidelných, ale i volných vstupů. </t>
    </r>
    <r>
      <rPr>
        <b/>
        <sz val="11"/>
        <color rgb="FF000000"/>
        <rFont val="Calibri"/>
        <family val="2"/>
        <charset val="238"/>
      </rPr>
      <t>Statistika prodaných vstupenek</t>
    </r>
    <r>
      <rPr>
        <sz val="11"/>
        <color rgb="FF000000"/>
        <rFont val="Calibri"/>
        <family val="2"/>
        <charset val="238"/>
      </rPr>
      <t xml:space="preserve"> u jednotlivých návštěvních míst dle zadané kategorie a vstupného (denní, týdenní, měsíční a roční zobrazení) - uvidí pouze oprávněný zaměstnanec zadavatele. Možnost jednorázového vstupného - zejména přednášky a kurzy. Možnost nastavení </t>
    </r>
    <r>
      <rPr>
        <b/>
        <sz val="11"/>
        <color rgb="FF000000"/>
        <rFont val="Calibri"/>
        <family val="2"/>
        <charset val="238"/>
      </rPr>
      <t>propojení u jednotlivých návštěvních míst</t>
    </r>
    <r>
      <rPr>
        <sz val="11"/>
        <color rgb="FF000000"/>
        <rFont val="Calibri"/>
        <family val="2"/>
        <charset val="238"/>
      </rPr>
      <t xml:space="preserve"> - možnost nákupu jedné kumulované vstupenky na všechny prohlídky, ale i na vybrané kombinace prohlídek. </t>
    </r>
    <r>
      <rPr>
        <b/>
        <sz val="11"/>
        <color rgb="FF000000"/>
        <rFont val="Calibri"/>
        <family val="2"/>
        <charset val="238"/>
      </rPr>
      <t xml:space="preserve">Možnost zakoupit vstupenky online - s nutností okamžité úhrady - </t>
    </r>
    <r>
      <rPr>
        <sz val="11"/>
        <color rgb="FF000000"/>
        <rFont val="Calibri"/>
        <family val="2"/>
        <charset val="238"/>
      </rPr>
      <t xml:space="preserve">s možností platby bankovním převodem nebo kartou online - po uhrazení e-mail s potvrzením o provedené platbě a s PDF verzí vstupenky pro tisk (příp. možnost vyzvednutí vstupenky na pokladně návštěvního místa) a SMS s kódem pro rychlé odbavení v případě zapomenutí vstupenky). </t>
    </r>
  </si>
  <si>
    <r>
      <rPr>
        <b/>
        <sz val="11"/>
        <color rgb="FF000000"/>
        <rFont val="Calibri"/>
        <family val="2"/>
        <charset val="238"/>
      </rPr>
      <t>Nastavení</t>
    </r>
    <r>
      <rPr>
        <sz val="11"/>
        <color rgb="FF000000"/>
        <rFont val="Calibri"/>
        <family val="2"/>
        <charset val="238"/>
      </rPr>
      <t xml:space="preserve"> platební brány, e-mailové šablony, číselníky pro měny a sazby DPH. Platba kartou bude umožněna pouze na pobočce Slovanské hradiště, Mikulčice 738, 696 19 Mikulčice (jediná pobočka s platebním terminálem).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</si>
</sst>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&quot; Kč&quot;;[Red]\-#,##0&quot; Kč&quot;"/>
    <numFmt numFmtId="166" formatCode="#,##0.00&quot; Kč&quot;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EB9C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F2F2F2"/>
        <bgColor rgb="FFEDEDED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EDEDED"/>
        <bgColor rgb="FFF2F2F2"/>
      </patternFill>
    </fill>
    <fill>
      <patternFill patternType="solid">
        <fgColor rgb="FF9DC3E6"/>
        <bgColor rgb="FFB4C7E7"/>
      </patternFill>
    </fill>
    <fill>
      <patternFill patternType="solid">
        <fgColor rgb="FFF8CBAD"/>
        <b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EDEDED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9">
    <xf numFmtId="0" fontId="0" fillId="0" borderId="0"/>
    <xf numFmtId="164" fontId="23" fillId="0" borderId="0" applyBorder="0" applyProtection="0"/>
    <xf numFmtId="164" fontId="23" fillId="0" borderId="0" applyBorder="0" applyProtection="0"/>
    <xf numFmtId="164" fontId="23" fillId="0" borderId="0" applyBorder="0" applyProtection="0"/>
    <xf numFmtId="164" fontId="23" fillId="0" borderId="0" applyBorder="0" applyProtection="0"/>
    <xf numFmtId="0" fontId="5" fillId="2" borderId="0" applyBorder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147">
    <xf numFmtId="0" fontId="0" fillId="0" borderId="0" xfId="0"/>
    <xf numFmtId="0" fontId="21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4" fillId="4" borderId="3" xfId="70" applyFont="1" applyFill="1" applyBorder="1" applyAlignment="1">
      <alignment horizontal="left" vertical="center" wrapText="1"/>
    </xf>
    <xf numFmtId="0" fontId="13" fillId="6" borderId="5" xfId="63" applyFont="1" applyFill="1" applyBorder="1" applyAlignment="1">
      <alignment horizontal="left" vertical="center" wrapText="1"/>
    </xf>
    <xf numFmtId="0" fontId="14" fillId="6" borderId="6" xfId="57" applyFont="1" applyFill="1" applyBorder="1" applyAlignment="1">
      <alignment horizontal="center" vertical="center" wrapText="1"/>
    </xf>
    <xf numFmtId="0" fontId="14" fillId="7" borderId="7" xfId="71" applyFont="1" applyFill="1" applyBorder="1" applyAlignment="1">
      <alignment horizontal="center" vertical="center" wrapText="1"/>
    </xf>
    <xf numFmtId="0" fontId="12" fillId="0" borderId="5" xfId="63" applyFont="1" applyBorder="1" applyAlignment="1">
      <alignment horizontal="left" vertical="center" wrapText="1"/>
    </xf>
    <xf numFmtId="0" fontId="15" fillId="0" borderId="8" xfId="49" applyFont="1" applyBorder="1" applyAlignment="1">
      <alignment horizontal="center" vertical="center" wrapText="1"/>
    </xf>
    <xf numFmtId="0" fontId="15" fillId="5" borderId="9" xfId="49" applyFont="1" applyFill="1" applyBorder="1" applyAlignment="1">
      <alignment horizontal="center" vertical="center" wrapText="1"/>
    </xf>
    <xf numFmtId="0" fontId="15" fillId="6" borderId="8" xfId="49" applyFont="1" applyFill="1" applyBorder="1" applyAlignment="1">
      <alignment horizontal="center" wrapText="1"/>
    </xf>
    <xf numFmtId="0" fontId="15" fillId="6" borderId="9" xfId="49" applyFont="1" applyFill="1" applyBorder="1" applyAlignment="1">
      <alignment horizontal="center" wrapText="1"/>
    </xf>
    <xf numFmtId="3" fontId="15" fillId="0" borderId="8" xfId="49" applyNumberFormat="1" applyFont="1" applyBorder="1" applyAlignment="1">
      <alignment horizontal="center" vertical="center" wrapText="1"/>
    </xf>
    <xf numFmtId="0" fontId="14" fillId="6" borderId="8" xfId="49" applyFont="1" applyFill="1" applyBorder="1" applyAlignment="1">
      <alignment horizontal="center" vertical="center" wrapText="1"/>
    </xf>
    <xf numFmtId="0" fontId="14" fillId="6" borderId="9" xfId="49" applyFont="1" applyFill="1" applyBorder="1" applyAlignment="1">
      <alignment horizontal="center" vertical="center" wrapText="1"/>
    </xf>
    <xf numFmtId="0" fontId="15" fillId="6" borderId="9" xfId="49" applyFont="1" applyFill="1" applyBorder="1" applyAlignment="1">
      <alignment horizontal="center" vertical="center" wrapText="1"/>
    </xf>
    <xf numFmtId="0" fontId="13" fillId="0" borderId="5" xfId="63" applyFont="1" applyBorder="1" applyAlignment="1">
      <alignment horizontal="left" vertical="center" wrapText="1"/>
    </xf>
    <xf numFmtId="0" fontId="14" fillId="6" borderId="10" xfId="49" applyFont="1" applyFill="1" applyBorder="1" applyAlignment="1">
      <alignment horizontal="center" vertical="center" wrapText="1"/>
    </xf>
    <xf numFmtId="0" fontId="12" fillId="0" borderId="8" xfId="63" applyFont="1" applyBorder="1" applyAlignment="1">
      <alignment horizontal="center" vertical="center" wrapText="1"/>
    </xf>
    <xf numFmtId="0" fontId="13" fillId="0" borderId="11" xfId="63" applyFont="1" applyBorder="1" applyAlignment="1">
      <alignment horizontal="left" vertical="center" wrapText="1"/>
    </xf>
    <xf numFmtId="0" fontId="12" fillId="0" borderId="12" xfId="63" applyFont="1" applyBorder="1" applyAlignment="1">
      <alignment horizontal="center" vertical="center" wrapText="1"/>
    </xf>
    <xf numFmtId="0" fontId="15" fillId="5" borderId="13" xfId="49" applyFont="1" applyFill="1" applyBorder="1" applyAlignment="1">
      <alignment horizontal="center" vertical="center" wrapText="1"/>
    </xf>
    <xf numFmtId="0" fontId="13" fillId="0" borderId="14" xfId="63" applyFont="1" applyBorder="1" applyAlignment="1">
      <alignment horizontal="left" vertical="center" wrapText="1"/>
    </xf>
    <xf numFmtId="0" fontId="15" fillId="0" borderId="15" xfId="49" applyFont="1" applyBorder="1" applyAlignment="1">
      <alignment horizontal="center" vertical="center" wrapText="1"/>
    </xf>
    <xf numFmtId="0" fontId="15" fillId="5" borderId="16" xfId="49" applyFont="1" applyFill="1" applyBorder="1" applyAlignment="1">
      <alignment horizontal="center" vertical="center" wrapText="1"/>
    </xf>
    <xf numFmtId="0" fontId="16" fillId="0" borderId="0" xfId="54" applyFont="1" applyAlignment="1">
      <alignment vertical="center" wrapText="1"/>
    </xf>
    <xf numFmtId="0" fontId="17" fillId="0" borderId="0" xfId="6" applyFont="1" applyAlignment="1">
      <alignment vertical="center" wrapText="1"/>
    </xf>
    <xf numFmtId="0" fontId="17" fillId="0" borderId="0" xfId="77" applyFont="1" applyAlignment="1">
      <alignment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17" fillId="6" borderId="17" xfId="77" applyFont="1" applyFill="1" applyBorder="1" applyAlignment="1">
      <alignment vertical="center" wrapText="1"/>
    </xf>
    <xf numFmtId="0" fontId="17" fillId="6" borderId="6" xfId="77" applyFont="1" applyFill="1" applyBorder="1" applyAlignment="1">
      <alignment horizontal="center" vertical="center" wrapText="1"/>
    </xf>
    <xf numFmtId="0" fontId="17" fillId="7" borderId="7" xfId="77" applyFont="1" applyFill="1" applyBorder="1" applyAlignment="1">
      <alignment horizontal="center" vertical="center" wrapText="1"/>
    </xf>
    <xf numFmtId="0" fontId="17" fillId="0" borderId="18" xfId="77" applyFont="1" applyBorder="1" applyAlignment="1">
      <alignment vertical="center" wrapText="1"/>
    </xf>
    <xf numFmtId="0" fontId="11" fillId="0" borderId="8" xfId="77" applyFont="1" applyBorder="1" applyAlignment="1">
      <alignment horizontal="center" vertical="center" wrapText="1"/>
    </xf>
    <xf numFmtId="0" fontId="11" fillId="8" borderId="9" xfId="77" applyFont="1" applyFill="1" applyBorder="1" applyAlignment="1">
      <alignment horizontal="center" vertical="center" wrapText="1"/>
    </xf>
    <xf numFmtId="0" fontId="17" fillId="0" borderId="18" xfId="78" applyFont="1" applyBorder="1" applyAlignment="1">
      <alignment vertical="center" wrapText="1"/>
    </xf>
    <xf numFmtId="0" fontId="19" fillId="0" borderId="8" xfId="77" applyFont="1" applyBorder="1" applyAlignment="1">
      <alignment horizontal="center" vertical="center" wrapText="1"/>
    </xf>
    <xf numFmtId="49" fontId="11" fillId="0" borderId="8" xfId="77" applyNumberFormat="1" applyFont="1" applyBorder="1" applyAlignment="1">
      <alignment horizontal="center" vertical="center" wrapText="1"/>
    </xf>
    <xf numFmtId="0" fontId="17" fillId="6" borderId="18" xfId="77" applyFont="1" applyFill="1" applyBorder="1" applyAlignment="1">
      <alignment vertical="center" wrapText="1"/>
    </xf>
    <xf numFmtId="0" fontId="17" fillId="6" borderId="8" xfId="77" applyFont="1" applyFill="1" applyBorder="1" applyAlignment="1">
      <alignment vertical="center" wrapText="1"/>
    </xf>
    <xf numFmtId="0" fontId="17" fillId="6" borderId="9" xfId="77" applyFont="1" applyFill="1" applyBorder="1" applyAlignment="1">
      <alignment vertical="center" wrapText="1"/>
    </xf>
    <xf numFmtId="0" fontId="11" fillId="0" borderId="18" xfId="77" applyFont="1" applyBorder="1" applyAlignment="1">
      <alignment vertical="center" wrapText="1"/>
    </xf>
    <xf numFmtId="0" fontId="11" fillId="0" borderId="19" xfId="77" applyFont="1" applyBorder="1" applyAlignment="1">
      <alignment vertical="center" wrapText="1"/>
    </xf>
    <xf numFmtId="0" fontId="11" fillId="0" borderId="12" xfId="77" applyFont="1" applyBorder="1" applyAlignment="1">
      <alignment horizontal="center" vertical="center" wrapText="1"/>
    </xf>
    <xf numFmtId="0" fontId="11" fillId="8" borderId="13" xfId="77" applyFont="1" applyFill="1" applyBorder="1" applyAlignment="1">
      <alignment horizontal="center" vertical="center" wrapText="1"/>
    </xf>
    <xf numFmtId="0" fontId="11" fillId="0" borderId="20" xfId="77" applyFont="1" applyBorder="1" applyAlignment="1">
      <alignment vertical="center" wrapText="1"/>
    </xf>
    <xf numFmtId="0" fontId="17" fillId="0" borderId="20" xfId="77" applyFont="1" applyBorder="1" applyAlignment="1">
      <alignment vertical="center" wrapText="1"/>
    </xf>
    <xf numFmtId="165" fontId="11" fillId="0" borderId="12" xfId="1" applyNumberFormat="1" applyFont="1" applyBorder="1" applyAlignment="1" applyProtection="1">
      <alignment horizontal="center" wrapText="1"/>
    </xf>
    <xf numFmtId="0" fontId="17" fillId="0" borderId="21" xfId="77" applyFont="1" applyBorder="1" applyAlignment="1">
      <alignment vertical="center" wrapText="1"/>
    </xf>
    <xf numFmtId="0" fontId="11" fillId="0" borderId="15" xfId="77" applyFont="1" applyBorder="1" applyAlignment="1">
      <alignment horizontal="center" vertical="center" wrapText="1"/>
    </xf>
    <xf numFmtId="0" fontId="11" fillId="8" borderId="16" xfId="77" applyFont="1" applyFill="1" applyBorder="1" applyAlignment="1">
      <alignment horizontal="center" vertical="center" wrapText="1"/>
    </xf>
    <xf numFmtId="0" fontId="11" fillId="0" borderId="22" xfId="77" applyFont="1" applyBorder="1" applyAlignment="1">
      <alignment vertical="center" wrapText="1"/>
    </xf>
    <xf numFmtId="0" fontId="19" fillId="0" borderId="12" xfId="77" applyFont="1" applyBorder="1" applyAlignment="1">
      <alignment horizontal="center" vertical="center" wrapText="1"/>
    </xf>
    <xf numFmtId="0" fontId="13" fillId="0" borderId="17" xfId="51" applyFont="1" applyBorder="1" applyAlignment="1">
      <alignment vertical="center" wrapText="1"/>
    </xf>
    <xf numFmtId="0" fontId="13" fillId="0" borderId="23" xfId="51" applyFont="1" applyBorder="1" applyAlignment="1">
      <alignment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3" fillId="6" borderId="18" xfId="51" applyFont="1" applyFill="1" applyBorder="1" applyAlignment="1">
      <alignment vertical="center" wrapText="1"/>
    </xf>
    <xf numFmtId="0" fontId="13" fillId="6" borderId="8" xfId="51" applyFont="1" applyFill="1" applyBorder="1" applyAlignment="1">
      <alignment horizontal="center" vertical="center" wrapText="1"/>
    </xf>
    <xf numFmtId="0" fontId="13" fillId="7" borderId="9" xfId="51" applyFont="1" applyFill="1" applyBorder="1" applyAlignment="1">
      <alignment horizontal="center" vertical="center" wrapText="1"/>
    </xf>
    <xf numFmtId="0" fontId="13" fillId="0" borderId="18" xfId="51" applyFont="1" applyBorder="1" applyAlignment="1">
      <alignment vertical="center" wrapText="1"/>
    </xf>
    <xf numFmtId="0" fontId="12" fillId="0" borderId="8" xfId="51" applyFont="1" applyBorder="1" applyAlignment="1">
      <alignment horizontal="center" vertical="center" wrapText="1"/>
    </xf>
    <xf numFmtId="0" fontId="12" fillId="5" borderId="9" xfId="51" applyFont="1" applyFill="1" applyBorder="1" applyAlignment="1">
      <alignment horizontal="center" vertical="center" wrapText="1"/>
    </xf>
    <xf numFmtId="0" fontId="15" fillId="5" borderId="9" xfId="51" applyFont="1" applyFill="1" applyBorder="1" applyAlignment="1">
      <alignment horizontal="center" vertical="center" wrapText="1"/>
    </xf>
    <xf numFmtId="0" fontId="15" fillId="0" borderId="8" xfId="51" applyFont="1" applyBorder="1" applyAlignment="1">
      <alignment horizontal="center" vertical="center" wrapText="1"/>
    </xf>
    <xf numFmtId="0" fontId="13" fillId="0" borderId="21" xfId="51" applyFont="1" applyBorder="1" applyAlignment="1">
      <alignment vertical="center" wrapText="1"/>
    </xf>
    <xf numFmtId="0" fontId="12" fillId="0" borderId="15" xfId="51" applyFont="1" applyBorder="1" applyAlignment="1">
      <alignment horizontal="center" vertical="center" wrapText="1"/>
    </xf>
    <xf numFmtId="166" fontId="12" fillId="5" borderId="16" xfId="5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22" fillId="7" borderId="27" xfId="0" applyFont="1" applyFill="1" applyBorder="1" applyAlignment="1">
      <alignment horizontal="left" vertical="center" wrapText="1"/>
    </xf>
    <xf numFmtId="0" fontId="0" fillId="9" borderId="27" xfId="0" applyFill="1" applyBorder="1" applyAlignment="1">
      <alignment horizontal="center" vertical="center"/>
    </xf>
    <xf numFmtId="4" fontId="10" fillId="10" borderId="27" xfId="0" applyNumberFormat="1" applyFont="1" applyFill="1" applyBorder="1" applyAlignment="1" applyProtection="1">
      <alignment horizontal="center" vertical="center"/>
      <protection locked="0"/>
    </xf>
    <xf numFmtId="4" fontId="10" fillId="6" borderId="27" xfId="0" applyNumberFormat="1" applyFont="1" applyFill="1" applyBorder="1" applyAlignment="1">
      <alignment horizontal="center" vertical="center"/>
    </xf>
    <xf numFmtId="4" fontId="10" fillId="11" borderId="9" xfId="0" applyNumberFormat="1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left" vertical="center" wrapText="1"/>
    </xf>
    <xf numFmtId="0" fontId="0" fillId="9" borderId="28" xfId="0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10" fillId="3" borderId="29" xfId="0" applyNumberFormat="1" applyFont="1" applyFill="1" applyBorder="1" applyAlignment="1">
      <alignment horizontal="center" vertical="center"/>
    </xf>
    <xf numFmtId="4" fontId="10" fillId="3" borderId="30" xfId="0" applyNumberFormat="1" applyFont="1" applyFill="1" applyBorder="1" applyAlignment="1">
      <alignment horizontal="center" vertical="center"/>
    </xf>
    <xf numFmtId="0" fontId="0" fillId="0" borderId="0" xfId="43" applyFont="1" applyAlignment="1">
      <alignment vertical="center" wrapText="1"/>
    </xf>
    <xf numFmtId="0" fontId="10" fillId="0" borderId="27" xfId="77" applyFont="1" applyBorder="1" applyAlignment="1">
      <alignment vertical="center" wrapText="1"/>
    </xf>
    <xf numFmtId="0" fontId="24" fillId="12" borderId="27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left" vertical="center" wrapText="1"/>
    </xf>
    <xf numFmtId="0" fontId="10" fillId="13" borderId="27" xfId="77" applyFont="1" applyFill="1" applyBorder="1" applyAlignment="1">
      <alignment wrapText="1"/>
    </xf>
    <xf numFmtId="0" fontId="6" fillId="0" borderId="27" xfId="77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 wrapText="1"/>
    </xf>
    <xf numFmtId="0" fontId="10" fillId="15" borderId="27" xfId="77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4" fillId="14" borderId="27" xfId="0" applyFont="1" applyFill="1" applyBorder="1" applyAlignment="1">
      <alignment horizontal="center" vertical="center"/>
    </xf>
    <xf numFmtId="0" fontId="6" fillId="16" borderId="27" xfId="77" applyFill="1" applyBorder="1" applyAlignment="1">
      <alignment horizontal="left" vertical="center" wrapText="1"/>
    </xf>
    <xf numFmtId="0" fontId="24" fillId="14" borderId="27" xfId="0" applyFont="1" applyFill="1" applyBorder="1" applyAlignment="1">
      <alignment horizontal="left" vertical="center"/>
    </xf>
    <xf numFmtId="0" fontId="0" fillId="14" borderId="27" xfId="0" applyFill="1" applyBorder="1" applyAlignment="1">
      <alignment horizontal="left"/>
    </xf>
    <xf numFmtId="0" fontId="26" fillId="14" borderId="27" xfId="0" applyFont="1" applyFill="1" applyBorder="1" applyAlignment="1">
      <alignment horizontal="left" vertical="center"/>
    </xf>
    <xf numFmtId="0" fontId="0" fillId="14" borderId="27" xfId="0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" fontId="10" fillId="10" borderId="28" xfId="0" applyNumberFormat="1" applyFont="1" applyFill="1" applyBorder="1" applyAlignment="1" applyProtection="1">
      <alignment horizontal="center" vertical="center"/>
      <protection locked="0"/>
    </xf>
    <xf numFmtId="4" fontId="10" fillId="6" borderId="28" xfId="0" applyNumberFormat="1" applyFont="1" applyFill="1" applyBorder="1" applyAlignment="1">
      <alignment horizontal="center" vertical="center"/>
    </xf>
    <xf numFmtId="4" fontId="10" fillId="11" borderId="13" xfId="0" applyNumberFormat="1" applyFont="1" applyFill="1" applyBorder="1" applyAlignment="1">
      <alignment horizontal="center" vertical="center"/>
    </xf>
    <xf numFmtId="0" fontId="24" fillId="17" borderId="27" xfId="0" applyFont="1" applyFill="1" applyBorder="1" applyAlignment="1">
      <alignment horizontal="left"/>
    </xf>
    <xf numFmtId="0" fontId="4" fillId="18" borderId="27" xfId="0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10" fillId="17" borderId="27" xfId="0" applyFont="1" applyFill="1" applyBorder="1" applyAlignment="1">
      <alignment horizontal="left" vertical="center"/>
    </xf>
    <xf numFmtId="0" fontId="6" fillId="0" borderId="27" xfId="77" applyBorder="1" applyAlignment="1">
      <alignment vertical="center" wrapText="1"/>
    </xf>
    <xf numFmtId="0" fontId="0" fillId="14" borderId="27" xfId="0" applyFill="1" applyBorder="1"/>
    <xf numFmtId="0" fontId="10" fillId="0" borderId="27" xfId="78" applyFont="1" applyBorder="1" applyAlignment="1">
      <alignment horizontal="left" vertical="center" wrapText="1"/>
    </xf>
    <xf numFmtId="0" fontId="10" fillId="0" borderId="27" xfId="77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22" fillId="7" borderId="25" xfId="0" applyFont="1" applyFill="1" applyBorder="1" applyAlignment="1">
      <alignment horizontal="left" vertical="center" wrapText="1"/>
    </xf>
    <xf numFmtId="0" fontId="0" fillId="9" borderId="25" xfId="0" applyFill="1" applyBorder="1" applyAlignment="1">
      <alignment horizontal="center" vertical="center"/>
    </xf>
    <xf numFmtId="4" fontId="10" fillId="10" borderId="25" xfId="0" applyNumberFormat="1" applyFont="1" applyFill="1" applyBorder="1" applyAlignment="1" applyProtection="1">
      <alignment horizontal="center" vertical="center"/>
      <protection locked="0"/>
    </xf>
    <xf numFmtId="4" fontId="10" fillId="6" borderId="25" xfId="0" applyNumberFormat="1" applyFont="1" applyFill="1" applyBorder="1" applyAlignment="1">
      <alignment horizontal="center" vertical="center"/>
    </xf>
    <xf numFmtId="4" fontId="10" fillId="11" borderId="26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17" borderId="34" xfId="0" applyFont="1" applyFill="1" applyBorder="1" applyAlignment="1">
      <alignment horizontal="left"/>
    </xf>
    <xf numFmtId="0" fontId="3" fillId="18" borderId="34" xfId="0" applyFont="1" applyFill="1" applyBorder="1" applyAlignment="1">
      <alignment horizontal="center"/>
    </xf>
    <xf numFmtId="4" fontId="10" fillId="10" borderId="34" xfId="0" applyNumberFormat="1" applyFont="1" applyFill="1" applyBorder="1" applyAlignment="1" applyProtection="1">
      <alignment horizontal="center" vertical="center"/>
      <protection locked="0"/>
    </xf>
    <xf numFmtId="4" fontId="10" fillId="6" borderId="34" xfId="0" applyNumberFormat="1" applyFont="1" applyFill="1" applyBorder="1" applyAlignment="1">
      <alignment horizontal="center" vertical="center"/>
    </xf>
    <xf numFmtId="4" fontId="10" fillId="11" borderId="16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3" borderId="2" xfId="63" applyFont="1" applyFill="1" applyBorder="1" applyAlignment="1">
      <alignment horizontal="center" vertical="center" wrapText="1"/>
    </xf>
    <xf numFmtId="0" fontId="13" fillId="5" borderId="4" xfId="63" applyFont="1" applyFill="1" applyBorder="1" applyAlignment="1">
      <alignment horizontal="center" vertical="center" wrapText="1"/>
    </xf>
    <xf numFmtId="0" fontId="16" fillId="0" borderId="0" xfId="54" applyFont="1" applyAlignment="1">
      <alignment horizontal="center" vertical="center" wrapText="1"/>
    </xf>
    <xf numFmtId="0" fontId="17" fillId="3" borderId="2" xfId="77" applyFont="1" applyFill="1" applyBorder="1" applyAlignment="1">
      <alignment horizontal="center" vertical="center" wrapText="1"/>
    </xf>
    <xf numFmtId="0" fontId="17" fillId="8" borderId="2" xfId="77" applyFont="1" applyFill="1" applyBorder="1" applyAlignment="1">
      <alignment horizontal="center" vertical="center" wrapText="1"/>
    </xf>
    <xf numFmtId="0" fontId="13" fillId="3" borderId="3" xfId="51" applyFont="1" applyFill="1" applyBorder="1" applyAlignment="1">
      <alignment horizontal="center" vertical="center" wrapText="1"/>
    </xf>
    <xf numFmtId="0" fontId="13" fillId="3" borderId="5" xfId="51" applyFont="1" applyFill="1" applyBorder="1" applyAlignment="1">
      <alignment horizontal="center" vertical="center" wrapText="1"/>
    </xf>
    <xf numFmtId="0" fontId="13" fillId="5" borderId="5" xfId="51" applyFont="1" applyFill="1" applyBorder="1" applyAlignment="1">
      <alignment horizontal="center" vertical="center" wrapText="1"/>
    </xf>
  </cellXfs>
  <cellStyles count="79">
    <cellStyle name="Excel Built-in Normální 2" xfId="78" xr:uid="{00000000-0005-0000-0000-000052000000}"/>
    <cellStyle name="Excel Built-in normální 30" xfId="77" xr:uid="{00000000-0005-0000-0000-000051000000}"/>
    <cellStyle name="Měna" xfId="1" builtinId="4"/>
    <cellStyle name="Měna 2" xfId="2" xr:uid="{00000000-0005-0000-0000-000006000000}"/>
    <cellStyle name="Měna 3" xfId="3" xr:uid="{00000000-0005-0000-0000-000007000000}"/>
    <cellStyle name="Měna 4" xfId="4" xr:uid="{00000000-0005-0000-0000-000008000000}"/>
    <cellStyle name="Neutrální 2" xfId="5" xr:uid="{00000000-0005-0000-0000-000009000000}"/>
    <cellStyle name="Normální" xfId="0" builtinId="0"/>
    <cellStyle name="Normální 10" xfId="6" xr:uid="{00000000-0005-0000-0000-00000A000000}"/>
    <cellStyle name="normální 11" xfId="7" xr:uid="{00000000-0005-0000-0000-00000B000000}"/>
    <cellStyle name="Normální 12" xfId="8" xr:uid="{00000000-0005-0000-0000-00000C000000}"/>
    <cellStyle name="normální 13" xfId="9" xr:uid="{00000000-0005-0000-0000-00000D000000}"/>
    <cellStyle name="normální 13 2" xfId="10" xr:uid="{00000000-0005-0000-0000-00000E000000}"/>
    <cellStyle name="normální 13 2 2" xfId="11" xr:uid="{00000000-0005-0000-0000-00000F000000}"/>
    <cellStyle name="normální 13 2 2 2" xfId="12" xr:uid="{00000000-0005-0000-0000-000010000000}"/>
    <cellStyle name="normální 13 2 2 2 2" xfId="13" xr:uid="{00000000-0005-0000-0000-000011000000}"/>
    <cellStyle name="normální 13 2 2 2 2 2" xfId="14" xr:uid="{00000000-0005-0000-0000-000012000000}"/>
    <cellStyle name="normální 13 2 2 2 2 2 2" xfId="15" xr:uid="{00000000-0005-0000-0000-000013000000}"/>
    <cellStyle name="normální 13 2 2 2 2 2 2 2" xfId="16" xr:uid="{00000000-0005-0000-0000-000014000000}"/>
    <cellStyle name="normální 13 2 2 2 2 3" xfId="17" xr:uid="{00000000-0005-0000-0000-000015000000}"/>
    <cellStyle name="normální 13 2 2 2 3" xfId="18" xr:uid="{00000000-0005-0000-0000-000016000000}"/>
    <cellStyle name="normální 13 2 2 3" xfId="19" xr:uid="{00000000-0005-0000-0000-000017000000}"/>
    <cellStyle name="normální 13 2 3" xfId="20" xr:uid="{00000000-0005-0000-0000-000018000000}"/>
    <cellStyle name="normální 13 3" xfId="21" xr:uid="{00000000-0005-0000-0000-000019000000}"/>
    <cellStyle name="normální 13 3 2" xfId="22" xr:uid="{00000000-0005-0000-0000-00001A000000}"/>
    <cellStyle name="normální 14" xfId="23" xr:uid="{00000000-0005-0000-0000-00001B000000}"/>
    <cellStyle name="normální 14 2" xfId="24" xr:uid="{00000000-0005-0000-0000-00001C000000}"/>
    <cellStyle name="normální 14 2 2" xfId="25" xr:uid="{00000000-0005-0000-0000-00001D000000}"/>
    <cellStyle name="normální 15" xfId="26" xr:uid="{00000000-0005-0000-0000-00001E000000}"/>
    <cellStyle name="Normální 16" xfId="27" xr:uid="{00000000-0005-0000-0000-00001F000000}"/>
    <cellStyle name="Normální 2" xfId="28" xr:uid="{00000000-0005-0000-0000-000020000000}"/>
    <cellStyle name="Normální 2 2" xfId="29" xr:uid="{00000000-0005-0000-0000-000021000000}"/>
    <cellStyle name="Normální 2 2 2" xfId="30" xr:uid="{00000000-0005-0000-0000-000022000000}"/>
    <cellStyle name="Normální 2 3" xfId="31" xr:uid="{00000000-0005-0000-0000-000023000000}"/>
    <cellStyle name="Normální 2 3 2" xfId="32" xr:uid="{00000000-0005-0000-0000-000024000000}"/>
    <cellStyle name="Normální 2 3 3" xfId="33" xr:uid="{00000000-0005-0000-0000-000025000000}"/>
    <cellStyle name="normální 20" xfId="34" xr:uid="{00000000-0005-0000-0000-000026000000}"/>
    <cellStyle name="normální 20 2" xfId="35" xr:uid="{00000000-0005-0000-0000-000027000000}"/>
    <cellStyle name="normální 20 2 2" xfId="36" xr:uid="{00000000-0005-0000-0000-000028000000}"/>
    <cellStyle name="normální 25" xfId="37" xr:uid="{00000000-0005-0000-0000-000029000000}"/>
    <cellStyle name="normální 25 2" xfId="38" xr:uid="{00000000-0005-0000-0000-00002A000000}"/>
    <cellStyle name="normální 25 2 2" xfId="39" xr:uid="{00000000-0005-0000-0000-00002B000000}"/>
    <cellStyle name="normální 28" xfId="40" xr:uid="{00000000-0005-0000-0000-00002C000000}"/>
    <cellStyle name="normální 28 2" xfId="41" xr:uid="{00000000-0005-0000-0000-00002D000000}"/>
    <cellStyle name="normální 28 2 2" xfId="42" xr:uid="{00000000-0005-0000-0000-00002E000000}"/>
    <cellStyle name="normální 3" xfId="43" xr:uid="{00000000-0005-0000-0000-00002F000000}"/>
    <cellStyle name="Normální 3 2" xfId="44" xr:uid="{00000000-0005-0000-0000-000030000000}"/>
    <cellStyle name="Normální 3 3" xfId="45" xr:uid="{00000000-0005-0000-0000-000031000000}"/>
    <cellStyle name="normální 30" xfId="46" xr:uid="{00000000-0005-0000-0000-000032000000}"/>
    <cellStyle name="normální 30 2" xfId="47" xr:uid="{00000000-0005-0000-0000-000033000000}"/>
    <cellStyle name="normální 30 2 2" xfId="48" xr:uid="{00000000-0005-0000-0000-000034000000}"/>
    <cellStyle name="normální 30 2 2 2" xfId="49" xr:uid="{00000000-0005-0000-0000-000035000000}"/>
    <cellStyle name="normální 30 2 2 2 2" xfId="50" xr:uid="{00000000-0005-0000-0000-000036000000}"/>
    <cellStyle name="normální 30 2 2 2 2 2" xfId="51" xr:uid="{00000000-0005-0000-0000-000037000000}"/>
    <cellStyle name="normální 30 2 2 2 3" xfId="52" xr:uid="{00000000-0005-0000-0000-000038000000}"/>
    <cellStyle name="normální 30 2 2 2 4" xfId="53" xr:uid="{00000000-0005-0000-0000-000039000000}"/>
    <cellStyle name="normální 30 2 2 2 6" xfId="54" xr:uid="{00000000-0005-0000-0000-00003A000000}"/>
    <cellStyle name="normální 30 2 3" xfId="55" xr:uid="{00000000-0005-0000-0000-00003B000000}"/>
    <cellStyle name="normální 30 3" xfId="56" xr:uid="{00000000-0005-0000-0000-00003C000000}"/>
    <cellStyle name="normální 30 3 2" xfId="57" xr:uid="{00000000-0005-0000-0000-00003D000000}"/>
    <cellStyle name="normální 30 3 2 2" xfId="58" xr:uid="{00000000-0005-0000-0000-00003E000000}"/>
    <cellStyle name="normální 30 3 2 3" xfId="59" xr:uid="{00000000-0005-0000-0000-00003F000000}"/>
    <cellStyle name="normální 30 4" xfId="60" xr:uid="{00000000-0005-0000-0000-000040000000}"/>
    <cellStyle name="normální 30 4 2" xfId="61" xr:uid="{00000000-0005-0000-0000-000041000000}"/>
    <cellStyle name="normální 30 5" xfId="62" xr:uid="{00000000-0005-0000-0000-000042000000}"/>
    <cellStyle name="normální 30 7" xfId="63" xr:uid="{00000000-0005-0000-0000-000043000000}"/>
    <cellStyle name="Normální 4" xfId="64" xr:uid="{00000000-0005-0000-0000-000044000000}"/>
    <cellStyle name="Normální 4 2" xfId="65" xr:uid="{00000000-0005-0000-0000-000045000000}"/>
    <cellStyle name="Normální 5" xfId="66" xr:uid="{00000000-0005-0000-0000-000046000000}"/>
    <cellStyle name="Normální 6" xfId="67" xr:uid="{00000000-0005-0000-0000-000047000000}"/>
    <cellStyle name="Normální 7" xfId="68" xr:uid="{00000000-0005-0000-0000-000048000000}"/>
    <cellStyle name="Normální 8" xfId="69" xr:uid="{00000000-0005-0000-0000-000049000000}"/>
    <cellStyle name="Normální 9" xfId="70" xr:uid="{00000000-0005-0000-0000-00004A000000}"/>
    <cellStyle name="Normální 9 2" xfId="71" xr:uid="{00000000-0005-0000-0000-00004B000000}"/>
    <cellStyle name="Normální 9 2 2" xfId="72" xr:uid="{00000000-0005-0000-0000-00004C000000}"/>
    <cellStyle name="Normální 9 2 3" xfId="73" xr:uid="{00000000-0005-0000-0000-00004D000000}"/>
    <cellStyle name="Normální 9 3" xfId="74" xr:uid="{00000000-0005-0000-0000-00004E000000}"/>
    <cellStyle name="TableStyleLight1" xfId="75" xr:uid="{00000000-0005-0000-0000-00004F000000}"/>
    <cellStyle name="Vysvětlující text 2" xfId="76" xr:uid="{00000000-0005-0000-0000-000050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4C7E7"/>
      <rgbColor rgb="FF808080"/>
      <rgbColor rgb="FF9999FF"/>
      <rgbColor rgb="FF993366"/>
      <rgbColor rgb="FFEDEDED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B9C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D11" sqref="D11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5" ht="18.75" x14ac:dyDescent="0.3">
      <c r="B1" s="135" t="s">
        <v>0</v>
      </c>
      <c r="C1" s="135"/>
      <c r="D1" s="135"/>
      <c r="E1" s="135"/>
      <c r="F1" s="135"/>
    </row>
    <row r="2" spans="1:15" ht="18.75" x14ac:dyDescent="0.3">
      <c r="B2" s="1"/>
      <c r="C2" s="1"/>
      <c r="D2" s="1"/>
      <c r="E2" s="1"/>
      <c r="F2" s="1"/>
    </row>
    <row r="3" spans="1:15" ht="18.75" x14ac:dyDescent="0.25">
      <c r="C3" s="136" t="s">
        <v>142</v>
      </c>
      <c r="D3" s="136"/>
    </row>
    <row r="4" spans="1:15" ht="15.75" thickBot="1" x14ac:dyDescent="0.3">
      <c r="C4" s="69"/>
      <c r="D4" s="69"/>
    </row>
    <row r="5" spans="1:15" ht="60.75" thickBot="1" x14ac:dyDescent="0.3">
      <c r="A5" s="114" t="s">
        <v>143</v>
      </c>
      <c r="B5" s="115" t="s">
        <v>144</v>
      </c>
      <c r="C5" s="116" t="s">
        <v>145</v>
      </c>
      <c r="D5" s="116" t="s">
        <v>146</v>
      </c>
      <c r="E5" s="116" t="s">
        <v>147</v>
      </c>
      <c r="F5" s="117" t="s">
        <v>148</v>
      </c>
    </row>
    <row r="6" spans="1:15" x14ac:dyDescent="0.25">
      <c r="A6" s="118">
        <v>1</v>
      </c>
      <c r="B6" s="119" t="s">
        <v>149</v>
      </c>
      <c r="C6" s="120">
        <v>5</v>
      </c>
      <c r="D6" s="121">
        <v>0</v>
      </c>
      <c r="E6" s="122">
        <f>D6*1.21</f>
        <v>0</v>
      </c>
      <c r="F6" s="123">
        <f>C6*D6</f>
        <v>0</v>
      </c>
    </row>
    <row r="7" spans="1:15" ht="15" customHeight="1" x14ac:dyDescent="0.25">
      <c r="A7" s="70">
        <v>2</v>
      </c>
      <c r="B7" s="71" t="s">
        <v>150</v>
      </c>
      <c r="C7" s="72">
        <v>5</v>
      </c>
      <c r="D7" s="73">
        <v>0</v>
      </c>
      <c r="E7" s="74">
        <f t="shared" ref="E7:E11" si="0">D7*1.21</f>
        <v>0</v>
      </c>
      <c r="F7" s="75">
        <f t="shared" ref="F7:F11" si="1">C7*D7</f>
        <v>0</v>
      </c>
    </row>
    <row r="8" spans="1:15" x14ac:dyDescent="0.25">
      <c r="A8" s="70">
        <v>3</v>
      </c>
      <c r="B8" s="71" t="s">
        <v>151</v>
      </c>
      <c r="C8" s="72">
        <v>5</v>
      </c>
      <c r="D8" s="73">
        <v>0</v>
      </c>
      <c r="E8" s="74">
        <f t="shared" si="0"/>
        <v>0</v>
      </c>
      <c r="F8" s="75">
        <f t="shared" si="1"/>
        <v>0</v>
      </c>
    </row>
    <row r="9" spans="1:15" x14ac:dyDescent="0.25">
      <c r="A9" s="70">
        <v>4</v>
      </c>
      <c r="B9" s="76" t="s">
        <v>152</v>
      </c>
      <c r="C9" s="77">
        <v>5</v>
      </c>
      <c r="D9" s="73">
        <v>0</v>
      </c>
      <c r="E9" s="74">
        <f t="shared" si="0"/>
        <v>0</v>
      </c>
      <c r="F9" s="75">
        <f t="shared" si="1"/>
        <v>0</v>
      </c>
    </row>
    <row r="10" spans="1:15" x14ac:dyDescent="0.25">
      <c r="A10" s="70">
        <v>5</v>
      </c>
      <c r="B10" s="76" t="s">
        <v>153</v>
      </c>
      <c r="C10" s="77">
        <v>5</v>
      </c>
      <c r="D10" s="73">
        <v>0</v>
      </c>
      <c r="E10" s="74">
        <f t="shared" si="0"/>
        <v>0</v>
      </c>
      <c r="F10" s="75">
        <f t="shared" si="1"/>
        <v>0</v>
      </c>
    </row>
    <row r="11" spans="1:15" x14ac:dyDescent="0.25">
      <c r="A11" s="70">
        <v>6</v>
      </c>
      <c r="B11" s="76" t="s">
        <v>154</v>
      </c>
      <c r="C11" s="77">
        <v>5</v>
      </c>
      <c r="D11" s="73">
        <v>0</v>
      </c>
      <c r="E11" s="74">
        <f t="shared" si="0"/>
        <v>0</v>
      </c>
      <c r="F11" s="75">
        <f t="shared" si="1"/>
        <v>0</v>
      </c>
    </row>
    <row r="12" spans="1:15" ht="15" customHeight="1" x14ac:dyDescent="0.25">
      <c r="A12" s="102">
        <v>7</v>
      </c>
      <c r="B12" s="76" t="s">
        <v>155</v>
      </c>
      <c r="C12" s="77">
        <v>5</v>
      </c>
      <c r="D12" s="103">
        <v>0</v>
      </c>
      <c r="E12" s="104">
        <f>D12*1.21</f>
        <v>0</v>
      </c>
      <c r="F12" s="105">
        <f>C12*D12</f>
        <v>0</v>
      </c>
    </row>
    <row r="13" spans="1:15" s="78" customFormat="1" x14ac:dyDescent="0.25">
      <c r="A13" s="124">
        <v>8</v>
      </c>
      <c r="B13" s="106" t="s">
        <v>175</v>
      </c>
      <c r="C13" s="107">
        <v>5</v>
      </c>
      <c r="D13" s="103">
        <v>0</v>
      </c>
      <c r="E13" s="104">
        <f t="shared" ref="E13:E19" si="2">D13*1.21</f>
        <v>0</v>
      </c>
      <c r="F13" s="105">
        <f>C13*D13</f>
        <v>0</v>
      </c>
    </row>
    <row r="14" spans="1:15" s="78" customFormat="1" x14ac:dyDescent="0.25">
      <c r="A14" s="124">
        <v>9</v>
      </c>
      <c r="B14" s="106" t="s">
        <v>176</v>
      </c>
      <c r="C14" s="107">
        <v>5</v>
      </c>
      <c r="D14" s="103">
        <v>0</v>
      </c>
      <c r="E14" s="104">
        <f t="shared" si="2"/>
        <v>0</v>
      </c>
      <c r="F14" s="105">
        <f>C14*D14</f>
        <v>0</v>
      </c>
    </row>
    <row r="15" spans="1:15" x14ac:dyDescent="0.25">
      <c r="A15" s="124">
        <v>10</v>
      </c>
      <c r="B15" s="106" t="s">
        <v>180</v>
      </c>
      <c r="C15" s="107">
        <v>5</v>
      </c>
      <c r="D15" s="103">
        <v>0</v>
      </c>
      <c r="E15" s="104">
        <f t="shared" si="2"/>
        <v>0</v>
      </c>
      <c r="F15" s="105">
        <f t="shared" ref="F15:F17" si="3">C15*D15</f>
        <v>0</v>
      </c>
    </row>
    <row r="16" spans="1:15" ht="15" customHeight="1" x14ac:dyDescent="0.25">
      <c r="A16" s="124">
        <v>11</v>
      </c>
      <c r="B16" s="106" t="s">
        <v>173</v>
      </c>
      <c r="C16" s="107">
        <v>1</v>
      </c>
      <c r="D16" s="103">
        <v>0</v>
      </c>
      <c r="E16" s="104">
        <f>D16*1.21</f>
        <v>0</v>
      </c>
      <c r="F16" s="105">
        <f>C16*D16</f>
        <v>0</v>
      </c>
      <c r="G16" s="81"/>
      <c r="H16" s="81"/>
      <c r="I16" s="81"/>
      <c r="J16" s="81"/>
      <c r="K16" s="81"/>
      <c r="L16" s="81"/>
      <c r="M16" s="81"/>
      <c r="N16" s="81"/>
      <c r="O16" s="81"/>
    </row>
    <row r="17" spans="1:6" x14ac:dyDescent="0.25">
      <c r="A17" s="124">
        <v>12</v>
      </c>
      <c r="B17" s="106" t="s">
        <v>174</v>
      </c>
      <c r="C17" s="107">
        <v>5</v>
      </c>
      <c r="D17" s="73">
        <v>0</v>
      </c>
      <c r="E17" s="74">
        <f t="shared" si="2"/>
        <v>0</v>
      </c>
      <c r="F17" s="75">
        <f t="shared" si="3"/>
        <v>0</v>
      </c>
    </row>
    <row r="18" spans="1:6" x14ac:dyDescent="0.25">
      <c r="A18" s="70">
        <v>13</v>
      </c>
      <c r="B18" s="109" t="s">
        <v>177</v>
      </c>
      <c r="C18" s="107">
        <v>4</v>
      </c>
      <c r="D18" s="73">
        <v>0</v>
      </c>
      <c r="E18" s="74">
        <f t="shared" si="2"/>
        <v>0</v>
      </c>
      <c r="F18" s="75">
        <f>C18*D18</f>
        <v>0</v>
      </c>
    </row>
    <row r="19" spans="1:6" ht="15.75" thickBot="1" x14ac:dyDescent="0.3">
      <c r="A19" s="125">
        <v>14</v>
      </c>
      <c r="B19" s="126" t="s">
        <v>182</v>
      </c>
      <c r="C19" s="127">
        <v>5</v>
      </c>
      <c r="D19" s="128">
        <v>0</v>
      </c>
      <c r="E19" s="129">
        <f t="shared" si="2"/>
        <v>0</v>
      </c>
      <c r="F19" s="130">
        <f>C19*D19</f>
        <v>0</v>
      </c>
    </row>
    <row r="20" spans="1:6" ht="15.75" thickBot="1" x14ac:dyDescent="0.3">
      <c r="C20" s="134" t="s">
        <v>156</v>
      </c>
      <c r="D20" s="134"/>
      <c r="E20" s="134"/>
      <c r="F20" s="79">
        <f>SUM(F6:F19)</f>
        <v>0</v>
      </c>
    </row>
    <row r="21" spans="1:6" ht="15.75" thickBot="1" x14ac:dyDescent="0.3">
      <c r="C21" s="134" t="s">
        <v>157</v>
      </c>
      <c r="D21" s="134"/>
      <c r="E21" s="134"/>
      <c r="F21" s="80">
        <f>F20*1.21</f>
        <v>0</v>
      </c>
    </row>
    <row r="22" spans="1:6" x14ac:dyDescent="0.25">
      <c r="B22" s="108"/>
    </row>
    <row r="24" spans="1:6" ht="68.25" customHeight="1" x14ac:dyDescent="0.25">
      <c r="B24" s="95" t="s">
        <v>158</v>
      </c>
    </row>
  </sheetData>
  <mergeCells count="4">
    <mergeCell ref="C20:E20"/>
    <mergeCell ref="C21:E21"/>
    <mergeCell ref="B1:F1"/>
    <mergeCell ref="C3:D3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zoomScaleNormal="100" workbookViewId="0">
      <selection activeCell="F30" sqref="F30"/>
    </sheetView>
  </sheetViews>
  <sheetFormatPr defaultColWidth="8.7109375" defaultRowHeight="15" x14ac:dyDescent="0.25"/>
  <cols>
    <col min="1" max="1" width="20.85546875" customWidth="1"/>
    <col min="2" max="2" width="22" customWidth="1"/>
    <col min="3" max="3" width="49.42578125" customWidth="1"/>
    <col min="6" max="7" width="21.140625" customWidth="1"/>
  </cols>
  <sheetData>
    <row r="1" spans="1:3" s="2" customFormat="1" ht="22.15" customHeight="1" x14ac:dyDescent="0.2">
      <c r="A1" s="138" t="s">
        <v>0</v>
      </c>
      <c r="B1" s="138"/>
      <c r="C1" s="138"/>
    </row>
    <row r="2" spans="1:3" ht="15.75" customHeight="1" x14ac:dyDescent="0.25">
      <c r="A2" s="3"/>
      <c r="B2" s="139" t="s">
        <v>1</v>
      </c>
      <c r="C2" s="139"/>
    </row>
    <row r="3" spans="1:3" ht="15.75" customHeight="1" x14ac:dyDescent="0.25">
      <c r="A3" s="4"/>
      <c r="B3" s="139" t="s">
        <v>2</v>
      </c>
      <c r="C3" s="139"/>
    </row>
    <row r="4" spans="1:3" ht="15.75" customHeight="1" x14ac:dyDescent="0.25">
      <c r="A4" s="5" t="s">
        <v>3</v>
      </c>
      <c r="B4" s="140" t="s">
        <v>4</v>
      </c>
      <c r="C4" s="140"/>
    </row>
    <row r="5" spans="1:3" ht="18" customHeight="1" x14ac:dyDescent="0.25">
      <c r="A5" s="6" t="s">
        <v>5</v>
      </c>
      <c r="B5" s="7" t="s">
        <v>6</v>
      </c>
      <c r="C5" s="8" t="s">
        <v>7</v>
      </c>
    </row>
    <row r="6" spans="1:3" ht="25.5" x14ac:dyDescent="0.25">
      <c r="A6" s="9" t="s">
        <v>8</v>
      </c>
      <c r="B6" s="10" t="s">
        <v>9</v>
      </c>
      <c r="C6" s="11"/>
    </row>
    <row r="7" spans="1:3" x14ac:dyDescent="0.25">
      <c r="A7" s="9" t="s">
        <v>10</v>
      </c>
      <c r="B7" s="10" t="s">
        <v>11</v>
      </c>
      <c r="C7" s="11"/>
    </row>
    <row r="8" spans="1:3" x14ac:dyDescent="0.25">
      <c r="A8" s="6" t="s">
        <v>12</v>
      </c>
      <c r="B8" s="12"/>
      <c r="C8" s="13"/>
    </row>
    <row r="9" spans="1:3" ht="51" x14ac:dyDescent="0.25">
      <c r="A9" s="9" t="s">
        <v>13</v>
      </c>
      <c r="B9" s="14">
        <v>12000</v>
      </c>
      <c r="C9" s="11"/>
    </row>
    <row r="10" spans="1:3" x14ac:dyDescent="0.25">
      <c r="A10" s="9" t="s">
        <v>14</v>
      </c>
      <c r="B10" s="10" t="s">
        <v>15</v>
      </c>
      <c r="C10" s="11"/>
    </row>
    <row r="11" spans="1:3" ht="25.5" x14ac:dyDescent="0.25">
      <c r="A11" s="9" t="s">
        <v>16</v>
      </c>
      <c r="B11" s="10" t="s">
        <v>17</v>
      </c>
      <c r="C11" s="11"/>
    </row>
    <row r="12" spans="1:3" x14ac:dyDescent="0.25">
      <c r="A12" s="6" t="s">
        <v>18</v>
      </c>
      <c r="B12" s="15"/>
      <c r="C12" s="16"/>
    </row>
    <row r="13" spans="1:3" x14ac:dyDescent="0.25">
      <c r="A13" s="9" t="s">
        <v>19</v>
      </c>
      <c r="B13" s="10" t="s">
        <v>20</v>
      </c>
      <c r="C13" s="11"/>
    </row>
    <row r="14" spans="1:3" x14ac:dyDescent="0.25">
      <c r="A14" s="9" t="s">
        <v>21</v>
      </c>
      <c r="B14" s="10" t="s">
        <v>22</v>
      </c>
      <c r="C14" s="11"/>
    </row>
    <row r="15" spans="1:3" x14ac:dyDescent="0.25">
      <c r="A15" s="6" t="s">
        <v>23</v>
      </c>
      <c r="B15" s="15"/>
      <c r="C15" s="16"/>
    </row>
    <row r="16" spans="1:3" x14ac:dyDescent="0.25">
      <c r="A16" s="9" t="s">
        <v>24</v>
      </c>
      <c r="B16" s="10" t="s">
        <v>15</v>
      </c>
      <c r="C16" s="11"/>
    </row>
    <row r="17" spans="1:6" x14ac:dyDescent="0.25">
      <c r="A17" s="6" t="s">
        <v>25</v>
      </c>
      <c r="B17" s="15"/>
      <c r="C17" s="17"/>
    </row>
    <row r="18" spans="1:6" x14ac:dyDescent="0.25">
      <c r="A18" s="9" t="s">
        <v>26</v>
      </c>
      <c r="B18" s="10" t="s">
        <v>15</v>
      </c>
      <c r="C18" s="11"/>
    </row>
    <row r="19" spans="1:6" x14ac:dyDescent="0.25">
      <c r="A19" s="6" t="s">
        <v>27</v>
      </c>
      <c r="B19" s="15"/>
      <c r="C19" s="16"/>
    </row>
    <row r="20" spans="1:6" x14ac:dyDescent="0.25">
      <c r="A20" s="9" t="s">
        <v>26</v>
      </c>
      <c r="B20" s="10" t="s">
        <v>15</v>
      </c>
      <c r="C20" s="11"/>
    </row>
    <row r="21" spans="1:6" x14ac:dyDescent="0.25">
      <c r="A21" s="6" t="s">
        <v>28</v>
      </c>
      <c r="B21" s="15"/>
      <c r="C21" s="16"/>
    </row>
    <row r="22" spans="1:6" x14ac:dyDescent="0.25">
      <c r="A22" s="9" t="s">
        <v>26</v>
      </c>
      <c r="B22" s="10" t="s">
        <v>29</v>
      </c>
      <c r="C22" s="11"/>
    </row>
    <row r="23" spans="1:6" x14ac:dyDescent="0.25">
      <c r="A23" s="9" t="s">
        <v>30</v>
      </c>
      <c r="B23" s="10" t="s">
        <v>31</v>
      </c>
      <c r="C23" s="11"/>
    </row>
    <row r="24" spans="1:6" ht="25.5" x14ac:dyDescent="0.25">
      <c r="A24" s="6" t="s">
        <v>32</v>
      </c>
      <c r="B24" s="15"/>
      <c r="C24" s="16"/>
    </row>
    <row r="25" spans="1:6" ht="25.5" x14ac:dyDescent="0.25">
      <c r="A25" s="9" t="s">
        <v>33</v>
      </c>
      <c r="B25" s="10" t="s">
        <v>34</v>
      </c>
      <c r="C25" s="11"/>
    </row>
    <row r="26" spans="1:6" x14ac:dyDescent="0.25">
      <c r="A26" s="6" t="s">
        <v>35</v>
      </c>
      <c r="B26" s="15"/>
      <c r="C26" s="16"/>
    </row>
    <row r="27" spans="1:6" ht="25.5" x14ac:dyDescent="0.25">
      <c r="A27" s="9" t="s">
        <v>36</v>
      </c>
      <c r="B27" s="10" t="s">
        <v>37</v>
      </c>
      <c r="C27" s="11"/>
    </row>
    <row r="28" spans="1:6" x14ac:dyDescent="0.25">
      <c r="A28" s="6" t="s">
        <v>38</v>
      </c>
      <c r="B28" s="15"/>
      <c r="C28" s="16"/>
    </row>
    <row r="29" spans="1:6" ht="25.5" x14ac:dyDescent="0.25">
      <c r="A29" s="9" t="s">
        <v>39</v>
      </c>
      <c r="B29" s="10" t="s">
        <v>40</v>
      </c>
      <c r="C29" s="11"/>
    </row>
    <row r="30" spans="1:6" ht="25.5" x14ac:dyDescent="0.25">
      <c r="A30" s="18" t="s">
        <v>41</v>
      </c>
      <c r="B30" s="19" t="s">
        <v>42</v>
      </c>
      <c r="C30" s="11"/>
      <c r="F30" s="20"/>
    </row>
    <row r="31" spans="1:6" ht="51" x14ac:dyDescent="0.25">
      <c r="A31" s="21" t="s">
        <v>43</v>
      </c>
      <c r="B31" s="22" t="s">
        <v>44</v>
      </c>
      <c r="C31" s="23"/>
    </row>
    <row r="32" spans="1:6" ht="25.5" x14ac:dyDescent="0.25">
      <c r="A32" s="24" t="s">
        <v>45</v>
      </c>
      <c r="B32" s="25" t="s">
        <v>46</v>
      </c>
      <c r="C32" s="26"/>
    </row>
    <row r="35" spans="1:9" ht="71.25" customHeight="1" x14ac:dyDescent="0.25">
      <c r="A35" s="141" t="s">
        <v>47</v>
      </c>
      <c r="B35" s="141"/>
      <c r="C35" s="141"/>
      <c r="D35" s="27"/>
      <c r="E35" s="27"/>
      <c r="F35" s="27"/>
      <c r="G35" s="27"/>
      <c r="H35" s="27"/>
      <c r="I35" s="27"/>
    </row>
    <row r="36" spans="1:9" ht="66.75" customHeight="1" x14ac:dyDescent="0.25">
      <c r="A36" s="137" t="s">
        <v>48</v>
      </c>
      <c r="B36" s="137"/>
      <c r="C36" s="137"/>
      <c r="D36" s="28"/>
      <c r="E36" s="28"/>
      <c r="F36" s="28"/>
      <c r="G36" s="28"/>
      <c r="H36" s="28"/>
      <c r="I36" s="28"/>
    </row>
  </sheetData>
  <mergeCells count="6">
    <mergeCell ref="A36:C36"/>
    <mergeCell ref="A1:C1"/>
    <mergeCell ref="B2:C2"/>
    <mergeCell ref="B3:C3"/>
    <mergeCell ref="B4:C4"/>
    <mergeCell ref="A35:C3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zoomScaleNormal="100" workbookViewId="0">
      <selection activeCell="D23" sqref="D23"/>
    </sheetView>
  </sheetViews>
  <sheetFormatPr defaultColWidth="8.7109375" defaultRowHeight="15" x14ac:dyDescent="0.25"/>
  <cols>
    <col min="1" max="3" width="32.85546875" customWidth="1"/>
  </cols>
  <sheetData>
    <row r="1" spans="1:3" ht="15.75" customHeight="1" x14ac:dyDescent="0.25">
      <c r="A1" s="29"/>
      <c r="B1" s="142" t="s">
        <v>49</v>
      </c>
      <c r="C1" s="142"/>
    </row>
    <row r="2" spans="1:3" ht="15.75" customHeight="1" x14ac:dyDescent="0.25">
      <c r="A2" s="29"/>
      <c r="B2" s="139" t="s">
        <v>2</v>
      </c>
      <c r="C2" s="139"/>
    </row>
    <row r="3" spans="1:3" ht="15.75" customHeight="1" x14ac:dyDescent="0.25">
      <c r="A3" s="30" t="s">
        <v>3</v>
      </c>
      <c r="B3" s="143" t="s">
        <v>4</v>
      </c>
      <c r="C3" s="143"/>
    </row>
    <row r="4" spans="1:3" x14ac:dyDescent="0.25">
      <c r="A4" s="31" t="s">
        <v>5</v>
      </c>
      <c r="B4" s="32" t="s">
        <v>6</v>
      </c>
      <c r="C4" s="33" t="s">
        <v>7</v>
      </c>
    </row>
    <row r="5" spans="1:3" x14ac:dyDescent="0.25">
      <c r="A5" s="34" t="s">
        <v>50</v>
      </c>
      <c r="B5" s="35" t="s">
        <v>51</v>
      </c>
      <c r="C5" s="36"/>
    </row>
    <row r="6" spans="1:3" x14ac:dyDescent="0.25">
      <c r="A6" s="37" t="s">
        <v>52</v>
      </c>
      <c r="B6" s="35" t="s">
        <v>53</v>
      </c>
      <c r="C6" s="36"/>
    </row>
    <row r="7" spans="1:3" x14ac:dyDescent="0.25">
      <c r="A7" s="34" t="s">
        <v>54</v>
      </c>
      <c r="B7" s="38" t="s">
        <v>55</v>
      </c>
      <c r="C7" s="36"/>
    </row>
    <row r="8" spans="1:3" x14ac:dyDescent="0.25">
      <c r="A8" s="34" t="s">
        <v>56</v>
      </c>
      <c r="B8" s="38" t="s">
        <v>57</v>
      </c>
      <c r="C8" s="36"/>
    </row>
    <row r="9" spans="1:3" x14ac:dyDescent="0.25">
      <c r="A9" s="34" t="s">
        <v>58</v>
      </c>
      <c r="B9" s="35" t="s">
        <v>59</v>
      </c>
      <c r="C9" s="36"/>
    </row>
    <row r="10" spans="1:3" x14ac:dyDescent="0.25">
      <c r="A10" s="34" t="s">
        <v>60</v>
      </c>
      <c r="B10" s="39" t="s">
        <v>61</v>
      </c>
      <c r="C10" s="36"/>
    </row>
    <row r="11" spans="1:3" x14ac:dyDescent="0.25">
      <c r="A11" s="34" t="s">
        <v>62</v>
      </c>
      <c r="B11" s="35" t="s">
        <v>63</v>
      </c>
      <c r="C11" s="36"/>
    </row>
    <row r="12" spans="1:3" x14ac:dyDescent="0.25">
      <c r="A12" s="34" t="s">
        <v>64</v>
      </c>
      <c r="B12" s="35" t="s">
        <v>65</v>
      </c>
      <c r="C12" s="36"/>
    </row>
    <row r="13" spans="1:3" x14ac:dyDescent="0.25">
      <c r="A13" s="34" t="s">
        <v>66</v>
      </c>
      <c r="B13" s="35" t="s">
        <v>67</v>
      </c>
      <c r="C13" s="36"/>
    </row>
    <row r="14" spans="1:3" ht="25.5" x14ac:dyDescent="0.25">
      <c r="A14" s="34" t="s">
        <v>68</v>
      </c>
      <c r="B14" s="35" t="s">
        <v>69</v>
      </c>
      <c r="C14" s="36"/>
    </row>
    <row r="15" spans="1:3" x14ac:dyDescent="0.25">
      <c r="A15" s="34" t="s">
        <v>70</v>
      </c>
      <c r="B15" s="35" t="s">
        <v>71</v>
      </c>
      <c r="C15" s="36"/>
    </row>
    <row r="16" spans="1:3" x14ac:dyDescent="0.25">
      <c r="A16" s="40" t="s">
        <v>72</v>
      </c>
      <c r="B16" s="41"/>
      <c r="C16" s="42"/>
    </row>
    <row r="17" spans="1:3" x14ac:dyDescent="0.25">
      <c r="A17" s="43" t="s">
        <v>73</v>
      </c>
      <c r="B17" s="35" t="s">
        <v>74</v>
      </c>
      <c r="C17" s="36"/>
    </row>
    <row r="18" spans="1:3" x14ac:dyDescent="0.25">
      <c r="A18" s="43" t="s">
        <v>75</v>
      </c>
      <c r="B18" s="35" t="s">
        <v>76</v>
      </c>
      <c r="C18" s="36"/>
    </row>
    <row r="19" spans="1:3" x14ac:dyDescent="0.25">
      <c r="A19" s="44" t="s">
        <v>77</v>
      </c>
      <c r="B19" s="45" t="s">
        <v>78</v>
      </c>
      <c r="C19" s="46"/>
    </row>
    <row r="20" spans="1:3" ht="25.5" x14ac:dyDescent="0.25">
      <c r="A20" s="47" t="s">
        <v>79</v>
      </c>
      <c r="B20" s="45" t="s">
        <v>80</v>
      </c>
      <c r="C20" s="46"/>
    </row>
    <row r="21" spans="1:3" x14ac:dyDescent="0.25">
      <c r="A21" s="48" t="s">
        <v>81</v>
      </c>
      <c r="B21" s="49">
        <v>5500</v>
      </c>
      <c r="C21" s="46"/>
    </row>
    <row r="22" spans="1:3" x14ac:dyDescent="0.25">
      <c r="A22" s="50" t="s">
        <v>45</v>
      </c>
      <c r="B22" s="51" t="s">
        <v>82</v>
      </c>
      <c r="C22" s="52"/>
    </row>
    <row r="24" spans="1:3" ht="74.25" customHeight="1" x14ac:dyDescent="0.25">
      <c r="A24" s="141" t="s">
        <v>47</v>
      </c>
      <c r="B24" s="141"/>
      <c r="C24" s="141"/>
    </row>
    <row r="25" spans="1:3" ht="68.25" customHeight="1" x14ac:dyDescent="0.25">
      <c r="A25" s="137" t="s">
        <v>48</v>
      </c>
      <c r="B25" s="137"/>
      <c r="C25" s="137"/>
    </row>
  </sheetData>
  <mergeCells count="5">
    <mergeCell ref="B1:C1"/>
    <mergeCell ref="B2:C2"/>
    <mergeCell ref="B3:C3"/>
    <mergeCell ref="A24:C24"/>
    <mergeCell ref="A25:C25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Normal="100" workbookViewId="0">
      <selection activeCell="A9" sqref="A9:XFD9"/>
    </sheetView>
  </sheetViews>
  <sheetFormatPr defaultColWidth="8.7109375" defaultRowHeight="15" x14ac:dyDescent="0.25"/>
  <cols>
    <col min="1" max="3" width="20.5703125" customWidth="1"/>
  </cols>
  <sheetData>
    <row r="1" spans="1:3" ht="15.75" customHeight="1" x14ac:dyDescent="0.25">
      <c r="A1" s="29"/>
      <c r="B1" s="142" t="s">
        <v>83</v>
      </c>
      <c r="C1" s="142"/>
    </row>
    <row r="2" spans="1:3" ht="15.75" customHeight="1" x14ac:dyDescent="0.25">
      <c r="A2" s="29"/>
      <c r="B2" s="139" t="s">
        <v>2</v>
      </c>
      <c r="C2" s="139"/>
    </row>
    <row r="3" spans="1:3" ht="15.75" customHeight="1" x14ac:dyDescent="0.25">
      <c r="A3" s="30" t="s">
        <v>3</v>
      </c>
      <c r="B3" s="143" t="s">
        <v>4</v>
      </c>
      <c r="C3" s="143"/>
    </row>
    <row r="4" spans="1:3" x14ac:dyDescent="0.25">
      <c r="A4" s="31" t="s">
        <v>5</v>
      </c>
      <c r="B4" s="32" t="s">
        <v>6</v>
      </c>
      <c r="C4" s="33" t="s">
        <v>7</v>
      </c>
    </row>
    <row r="5" spans="1:3" ht="24" customHeight="1" x14ac:dyDescent="0.25">
      <c r="A5" s="34" t="s">
        <v>84</v>
      </c>
      <c r="B5" s="35" t="s">
        <v>85</v>
      </c>
      <c r="C5" s="36"/>
    </row>
    <row r="6" spans="1:3" ht="24" customHeight="1" x14ac:dyDescent="0.25">
      <c r="A6" s="37" t="s">
        <v>86</v>
      </c>
      <c r="B6" s="35" t="s">
        <v>87</v>
      </c>
      <c r="C6" s="36"/>
    </row>
    <row r="7" spans="1:3" ht="24" customHeight="1" x14ac:dyDescent="0.25">
      <c r="A7" s="34" t="s">
        <v>54</v>
      </c>
      <c r="B7" s="38" t="s">
        <v>55</v>
      </c>
      <c r="C7" s="36"/>
    </row>
    <row r="8" spans="1:3" ht="24" customHeight="1" x14ac:dyDescent="0.25">
      <c r="A8" s="34" t="s">
        <v>68</v>
      </c>
      <c r="B8" s="38" t="s">
        <v>88</v>
      </c>
      <c r="C8" s="36"/>
    </row>
    <row r="9" spans="1:3" ht="47.25" customHeight="1" x14ac:dyDescent="0.25">
      <c r="A9" s="50" t="s">
        <v>89</v>
      </c>
      <c r="B9" s="51" t="s">
        <v>90</v>
      </c>
      <c r="C9" s="52"/>
    </row>
    <row r="10" spans="1:3" x14ac:dyDescent="0.25">
      <c r="A10" s="50" t="s">
        <v>45</v>
      </c>
      <c r="B10" s="51" t="s">
        <v>82</v>
      </c>
      <c r="C10" s="52"/>
    </row>
    <row r="12" spans="1:3" ht="87.75" customHeight="1" x14ac:dyDescent="0.25">
      <c r="A12" s="141" t="s">
        <v>47</v>
      </c>
      <c r="B12" s="141"/>
      <c r="C12" s="141"/>
    </row>
    <row r="13" spans="1:3" ht="91.5" customHeight="1" x14ac:dyDescent="0.25">
      <c r="A13" s="137" t="s">
        <v>48</v>
      </c>
      <c r="B13" s="137"/>
      <c r="C13" s="137"/>
    </row>
  </sheetData>
  <mergeCells count="5">
    <mergeCell ref="B1:C1"/>
    <mergeCell ref="B2:C2"/>
    <mergeCell ref="B3:C3"/>
    <mergeCell ref="A12:C12"/>
    <mergeCell ref="A13:C13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Normal="100" workbookViewId="0">
      <selection activeCell="A4" sqref="A4"/>
    </sheetView>
  </sheetViews>
  <sheetFormatPr defaultColWidth="8.7109375" defaultRowHeight="15" x14ac:dyDescent="0.25"/>
  <cols>
    <col min="1" max="3" width="25.28515625" customWidth="1"/>
  </cols>
  <sheetData>
    <row r="1" spans="1:3" ht="15.75" customHeight="1" x14ac:dyDescent="0.25">
      <c r="A1" s="29"/>
      <c r="B1" s="142" t="s">
        <v>91</v>
      </c>
      <c r="C1" s="142"/>
    </row>
    <row r="2" spans="1:3" ht="15.75" customHeight="1" x14ac:dyDescent="0.25">
      <c r="A2" s="29"/>
      <c r="B2" s="139" t="s">
        <v>2</v>
      </c>
      <c r="C2" s="139"/>
    </row>
    <row r="3" spans="1:3" ht="15.75" customHeight="1" x14ac:dyDescent="0.25">
      <c r="A3" s="30" t="s">
        <v>3</v>
      </c>
      <c r="B3" s="143" t="s">
        <v>4</v>
      </c>
      <c r="C3" s="143"/>
    </row>
    <row r="4" spans="1:3" x14ac:dyDescent="0.25">
      <c r="A4" s="31" t="s">
        <v>5</v>
      </c>
      <c r="B4" s="32" t="s">
        <v>6</v>
      </c>
      <c r="C4" s="33" t="s">
        <v>7</v>
      </c>
    </row>
    <row r="5" spans="1:3" x14ac:dyDescent="0.25">
      <c r="A5" s="34" t="s">
        <v>92</v>
      </c>
      <c r="B5" s="35" t="s">
        <v>93</v>
      </c>
      <c r="C5" s="36"/>
    </row>
    <row r="6" spans="1:3" x14ac:dyDescent="0.25">
      <c r="A6" s="37" t="s">
        <v>52</v>
      </c>
      <c r="B6" s="35" t="s">
        <v>53</v>
      </c>
      <c r="C6" s="36"/>
    </row>
    <row r="7" spans="1:3" x14ac:dyDescent="0.25">
      <c r="A7" s="34" t="s">
        <v>94</v>
      </c>
      <c r="B7" s="38" t="s">
        <v>95</v>
      </c>
      <c r="C7" s="36"/>
    </row>
    <row r="8" spans="1:3" x14ac:dyDescent="0.25">
      <c r="A8" s="34" t="s">
        <v>64</v>
      </c>
      <c r="B8" s="35" t="s">
        <v>96</v>
      </c>
      <c r="C8" s="36"/>
    </row>
    <row r="9" spans="1:3" x14ac:dyDescent="0.25">
      <c r="A9" s="34" t="s">
        <v>66</v>
      </c>
      <c r="B9" s="35" t="s">
        <v>67</v>
      </c>
      <c r="C9" s="36"/>
    </row>
    <row r="10" spans="1:3" x14ac:dyDescent="0.25">
      <c r="A10" s="40" t="s">
        <v>72</v>
      </c>
      <c r="B10" s="41"/>
      <c r="C10" s="42"/>
    </row>
    <row r="11" spans="1:3" ht="38.25" x14ac:dyDescent="0.25">
      <c r="A11" s="43" t="s">
        <v>73</v>
      </c>
      <c r="B11" s="35" t="s">
        <v>97</v>
      </c>
      <c r="C11" s="36"/>
    </row>
    <row r="12" spans="1:3" x14ac:dyDescent="0.25">
      <c r="A12" s="43" t="s">
        <v>98</v>
      </c>
      <c r="B12" s="35" t="s">
        <v>76</v>
      </c>
      <c r="C12" s="36"/>
    </row>
    <row r="13" spans="1:3" x14ac:dyDescent="0.25">
      <c r="A13" s="44" t="s">
        <v>99</v>
      </c>
      <c r="B13" s="35" t="s">
        <v>76</v>
      </c>
      <c r="C13" s="46"/>
    </row>
    <row r="14" spans="1:3" ht="25.5" x14ac:dyDescent="0.25">
      <c r="A14" s="47" t="s">
        <v>79</v>
      </c>
      <c r="B14" s="45" t="s">
        <v>80</v>
      </c>
      <c r="C14" s="46"/>
    </row>
    <row r="15" spans="1:3" x14ac:dyDescent="0.25">
      <c r="A15" s="47" t="s">
        <v>100</v>
      </c>
      <c r="B15" s="45" t="s">
        <v>101</v>
      </c>
      <c r="C15" s="46"/>
    </row>
    <row r="16" spans="1:3" x14ac:dyDescent="0.25">
      <c r="A16" s="50" t="s">
        <v>45</v>
      </c>
      <c r="B16" s="51" t="s">
        <v>82</v>
      </c>
      <c r="C16" s="52"/>
    </row>
    <row r="18" spans="1:3" ht="69" customHeight="1" x14ac:dyDescent="0.25">
      <c r="A18" s="141" t="s">
        <v>47</v>
      </c>
      <c r="B18" s="141"/>
      <c r="C18" s="141"/>
    </row>
    <row r="19" spans="1:3" ht="69" customHeight="1" x14ac:dyDescent="0.25">
      <c r="A19" s="137" t="s">
        <v>48</v>
      </c>
      <c r="B19" s="137"/>
      <c r="C19" s="137"/>
    </row>
  </sheetData>
  <mergeCells count="5">
    <mergeCell ref="B1:C1"/>
    <mergeCell ref="B2:C2"/>
    <mergeCell ref="B3:C3"/>
    <mergeCell ref="A18:C18"/>
    <mergeCell ref="A19:C19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Normal="100" workbookViewId="0">
      <selection activeCell="B16" sqref="B16"/>
    </sheetView>
  </sheetViews>
  <sheetFormatPr defaultColWidth="8.7109375" defaultRowHeight="15" x14ac:dyDescent="0.25"/>
  <cols>
    <col min="1" max="3" width="28.5703125" customWidth="1"/>
  </cols>
  <sheetData>
    <row r="1" spans="1:3" ht="15.75" customHeight="1" x14ac:dyDescent="0.25">
      <c r="A1" s="29"/>
      <c r="B1" s="142" t="s">
        <v>102</v>
      </c>
      <c r="C1" s="142"/>
    </row>
    <row r="2" spans="1:3" ht="15.75" customHeight="1" x14ac:dyDescent="0.25">
      <c r="A2" s="29"/>
      <c r="B2" s="142" t="s">
        <v>2</v>
      </c>
      <c r="C2" s="142"/>
    </row>
    <row r="3" spans="1:3" ht="15.75" customHeight="1" x14ac:dyDescent="0.25">
      <c r="A3" s="30" t="s">
        <v>3</v>
      </c>
      <c r="B3" s="143" t="s">
        <v>4</v>
      </c>
      <c r="C3" s="143"/>
    </row>
    <row r="4" spans="1:3" x14ac:dyDescent="0.25">
      <c r="A4" s="31" t="s">
        <v>5</v>
      </c>
      <c r="B4" s="32" t="s">
        <v>6</v>
      </c>
      <c r="C4" s="33" t="s">
        <v>7</v>
      </c>
    </row>
    <row r="5" spans="1:3" ht="25.5" x14ac:dyDescent="0.25">
      <c r="A5" s="34" t="s">
        <v>103</v>
      </c>
      <c r="B5" s="35" t="s">
        <v>104</v>
      </c>
      <c r="C5" s="36"/>
    </row>
    <row r="6" spans="1:3" ht="25.5" x14ac:dyDescent="0.25">
      <c r="A6" s="37" t="s">
        <v>105</v>
      </c>
      <c r="B6" s="35" t="s">
        <v>104</v>
      </c>
      <c r="C6" s="36"/>
    </row>
    <row r="7" spans="1:3" x14ac:dyDescent="0.25">
      <c r="A7" s="34" t="s">
        <v>106</v>
      </c>
      <c r="B7" s="38" t="s">
        <v>104</v>
      </c>
      <c r="C7" s="36"/>
    </row>
    <row r="8" spans="1:3" x14ac:dyDescent="0.25">
      <c r="A8" s="34" t="s">
        <v>68</v>
      </c>
      <c r="B8" s="38" t="s">
        <v>107</v>
      </c>
      <c r="C8" s="36"/>
    </row>
    <row r="9" spans="1:3" x14ac:dyDescent="0.25">
      <c r="A9" s="53" t="s">
        <v>79</v>
      </c>
      <c r="B9" s="51" t="s">
        <v>108</v>
      </c>
      <c r="C9" s="52"/>
    </row>
    <row r="10" spans="1:3" x14ac:dyDescent="0.25">
      <c r="A10" s="50" t="s">
        <v>45</v>
      </c>
      <c r="B10" s="51" t="s">
        <v>82</v>
      </c>
      <c r="C10" s="52"/>
    </row>
    <row r="12" spans="1:3" ht="77.25" customHeight="1" x14ac:dyDescent="0.25">
      <c r="A12" s="141" t="s">
        <v>47</v>
      </c>
      <c r="B12" s="141"/>
      <c r="C12" s="141"/>
    </row>
    <row r="13" spans="1:3" ht="77.25" customHeight="1" x14ac:dyDescent="0.25">
      <c r="A13" s="137" t="s">
        <v>48</v>
      </c>
      <c r="B13" s="137"/>
      <c r="C13" s="137"/>
    </row>
  </sheetData>
  <mergeCells count="5">
    <mergeCell ref="B1:C1"/>
    <mergeCell ref="B2:C2"/>
    <mergeCell ref="B3:C3"/>
    <mergeCell ref="A12:C12"/>
    <mergeCell ref="A13:C13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zoomScaleNormal="100" workbookViewId="0">
      <selection activeCell="B9" sqref="B9"/>
    </sheetView>
  </sheetViews>
  <sheetFormatPr defaultColWidth="8.7109375" defaultRowHeight="15" x14ac:dyDescent="0.25"/>
  <cols>
    <col min="1" max="3" width="28.28515625" customWidth="1"/>
  </cols>
  <sheetData>
    <row r="1" spans="1:3" ht="15.75" customHeight="1" x14ac:dyDescent="0.25">
      <c r="A1" s="29"/>
      <c r="B1" s="142" t="s">
        <v>109</v>
      </c>
      <c r="C1" s="142"/>
    </row>
    <row r="2" spans="1:3" ht="15.75" customHeight="1" x14ac:dyDescent="0.25">
      <c r="A2" s="29"/>
      <c r="B2" s="142" t="s">
        <v>2</v>
      </c>
      <c r="C2" s="142"/>
    </row>
    <row r="3" spans="1:3" ht="15.75" customHeight="1" x14ac:dyDescent="0.25">
      <c r="A3" s="30" t="s">
        <v>3</v>
      </c>
      <c r="B3" s="143" t="s">
        <v>4</v>
      </c>
      <c r="C3" s="143"/>
    </row>
    <row r="4" spans="1:3" x14ac:dyDescent="0.25">
      <c r="A4" s="31" t="s">
        <v>5</v>
      </c>
      <c r="B4" s="32" t="s">
        <v>6</v>
      </c>
      <c r="C4" s="33" t="s">
        <v>7</v>
      </c>
    </row>
    <row r="5" spans="1:3" x14ac:dyDescent="0.25">
      <c r="A5" s="34" t="s">
        <v>110</v>
      </c>
      <c r="B5" s="35" t="s">
        <v>111</v>
      </c>
      <c r="C5" s="36"/>
    </row>
    <row r="6" spans="1:3" x14ac:dyDescent="0.25">
      <c r="A6" s="37" t="s">
        <v>112</v>
      </c>
      <c r="B6" s="35" t="s">
        <v>113</v>
      </c>
      <c r="C6" s="36"/>
    </row>
    <row r="7" spans="1:3" x14ac:dyDescent="0.25">
      <c r="A7" s="34" t="s">
        <v>114</v>
      </c>
      <c r="B7" s="38" t="s">
        <v>104</v>
      </c>
      <c r="C7" s="36"/>
    </row>
    <row r="8" spans="1:3" x14ac:dyDescent="0.25">
      <c r="A8" s="34" t="s">
        <v>115</v>
      </c>
      <c r="B8" s="38" t="s">
        <v>104</v>
      </c>
      <c r="C8" s="36"/>
    </row>
    <row r="9" spans="1:3" x14ac:dyDescent="0.25">
      <c r="A9" s="48" t="s">
        <v>116</v>
      </c>
      <c r="B9" s="54" t="s">
        <v>194</v>
      </c>
      <c r="C9" s="46"/>
    </row>
    <row r="10" spans="1:3" x14ac:dyDescent="0.25">
      <c r="A10" s="48" t="s">
        <v>117</v>
      </c>
      <c r="B10" s="54" t="s">
        <v>118</v>
      </c>
      <c r="C10" s="46"/>
    </row>
    <row r="11" spans="1:3" x14ac:dyDescent="0.25">
      <c r="A11" s="48" t="s">
        <v>119</v>
      </c>
      <c r="B11" s="54" t="s">
        <v>120</v>
      </c>
      <c r="C11" s="46"/>
    </row>
    <row r="12" spans="1:3" x14ac:dyDescent="0.25">
      <c r="A12" s="48" t="s">
        <v>121</v>
      </c>
      <c r="B12" s="54" t="s">
        <v>104</v>
      </c>
      <c r="C12" s="46"/>
    </row>
    <row r="13" spans="1:3" x14ac:dyDescent="0.25">
      <c r="A13" s="50" t="s">
        <v>45</v>
      </c>
      <c r="B13" s="51" t="s">
        <v>82</v>
      </c>
      <c r="C13" s="52"/>
    </row>
    <row r="15" spans="1:3" ht="71.25" customHeight="1" x14ac:dyDescent="0.25">
      <c r="A15" s="141" t="s">
        <v>47</v>
      </c>
      <c r="B15" s="141"/>
      <c r="C15" s="141"/>
    </row>
    <row r="16" spans="1:3" ht="71.25" customHeight="1" x14ac:dyDescent="0.25">
      <c r="A16" s="137" t="s">
        <v>48</v>
      </c>
      <c r="B16" s="137"/>
      <c r="C16" s="137"/>
    </row>
  </sheetData>
  <mergeCells count="5">
    <mergeCell ref="B1:C1"/>
    <mergeCell ref="B2:C2"/>
    <mergeCell ref="B3:C3"/>
    <mergeCell ref="A15:C15"/>
    <mergeCell ref="A16:C16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zoomScaleNormal="100" workbookViewId="0">
      <selection activeCell="D15" sqref="D15"/>
    </sheetView>
  </sheetViews>
  <sheetFormatPr defaultColWidth="8.7109375" defaultRowHeight="15" x14ac:dyDescent="0.25"/>
  <cols>
    <col min="1" max="1" width="27.42578125" customWidth="1"/>
    <col min="2" max="5" width="27.7109375" customWidth="1"/>
  </cols>
  <sheetData>
    <row r="1" spans="1:5" ht="15" customHeight="1" x14ac:dyDescent="0.25">
      <c r="A1" s="55"/>
      <c r="B1" s="144" t="s">
        <v>122</v>
      </c>
      <c r="C1" s="144"/>
      <c r="D1" s="144" t="s">
        <v>123</v>
      </c>
      <c r="E1" s="144"/>
    </row>
    <row r="2" spans="1:5" ht="15" customHeight="1" x14ac:dyDescent="0.25">
      <c r="A2" s="56"/>
      <c r="B2" s="145" t="s">
        <v>2</v>
      </c>
      <c r="C2" s="145"/>
      <c r="D2" s="145" t="s">
        <v>2</v>
      </c>
      <c r="E2" s="145"/>
    </row>
    <row r="3" spans="1:5" ht="15" customHeight="1" x14ac:dyDescent="0.25">
      <c r="A3" s="57" t="s">
        <v>3</v>
      </c>
      <c r="B3" s="146" t="s">
        <v>4</v>
      </c>
      <c r="C3" s="146"/>
      <c r="D3" s="146" t="s">
        <v>4</v>
      </c>
      <c r="E3" s="146"/>
    </row>
    <row r="4" spans="1:5" x14ac:dyDescent="0.25">
      <c r="A4" s="58" t="s">
        <v>5</v>
      </c>
      <c r="B4" s="59" t="s">
        <v>6</v>
      </c>
      <c r="C4" s="60" t="s">
        <v>7</v>
      </c>
      <c r="D4" s="59" t="s">
        <v>6</v>
      </c>
      <c r="E4" s="60" t="s">
        <v>7</v>
      </c>
    </row>
    <row r="5" spans="1:5" x14ac:dyDescent="0.25">
      <c r="A5" s="61" t="s">
        <v>124</v>
      </c>
      <c r="B5" s="62" t="s">
        <v>125</v>
      </c>
      <c r="C5" s="63"/>
      <c r="D5" s="62" t="s">
        <v>126</v>
      </c>
      <c r="E5" s="63"/>
    </row>
    <row r="6" spans="1:5" x14ac:dyDescent="0.25">
      <c r="A6" s="61" t="s">
        <v>127</v>
      </c>
      <c r="B6" s="62" t="s">
        <v>128</v>
      </c>
      <c r="C6" s="63"/>
      <c r="D6" s="62" t="s">
        <v>128</v>
      </c>
      <c r="E6" s="63"/>
    </row>
    <row r="7" spans="1:5" x14ac:dyDescent="0.25">
      <c r="A7" s="61" t="s">
        <v>129</v>
      </c>
      <c r="B7" s="62" t="s">
        <v>130</v>
      </c>
      <c r="C7" s="63"/>
      <c r="D7" s="62" t="s">
        <v>130</v>
      </c>
      <c r="E7" s="63"/>
    </row>
    <row r="8" spans="1:5" x14ac:dyDescent="0.25">
      <c r="A8" s="61" t="s">
        <v>131</v>
      </c>
      <c r="B8" s="62" t="s">
        <v>132</v>
      </c>
      <c r="C8" s="63"/>
      <c r="D8" s="62" t="s">
        <v>15</v>
      </c>
      <c r="E8" s="63"/>
    </row>
    <row r="9" spans="1:5" ht="89.25" x14ac:dyDescent="0.25">
      <c r="A9" s="61" t="s">
        <v>133</v>
      </c>
      <c r="B9" s="62" t="s">
        <v>192</v>
      </c>
      <c r="C9" s="63"/>
      <c r="D9" s="62" t="s">
        <v>193</v>
      </c>
      <c r="E9" s="63"/>
    </row>
    <row r="10" spans="1:5" x14ac:dyDescent="0.25">
      <c r="A10" s="61" t="s">
        <v>134</v>
      </c>
      <c r="B10" s="62" t="s">
        <v>135</v>
      </c>
      <c r="C10" s="63"/>
      <c r="D10" s="62" t="s">
        <v>135</v>
      </c>
      <c r="E10" s="63"/>
    </row>
    <row r="11" spans="1:5" ht="25.5" x14ac:dyDescent="0.25">
      <c r="A11" s="61" t="s">
        <v>136</v>
      </c>
      <c r="B11" s="62" t="s">
        <v>137</v>
      </c>
      <c r="C11" s="64"/>
      <c r="D11" s="62" t="s">
        <v>137</v>
      </c>
      <c r="E11" s="64"/>
    </row>
    <row r="12" spans="1:5" ht="25.5" x14ac:dyDescent="0.25">
      <c r="A12" s="61" t="s">
        <v>138</v>
      </c>
      <c r="B12" s="65" t="s">
        <v>139</v>
      </c>
      <c r="C12" s="63"/>
      <c r="D12" s="65" t="s">
        <v>140</v>
      </c>
      <c r="E12" s="63"/>
    </row>
    <row r="13" spans="1:5" x14ac:dyDescent="0.25">
      <c r="A13" s="66" t="s">
        <v>45</v>
      </c>
      <c r="B13" s="67" t="s">
        <v>141</v>
      </c>
      <c r="C13" s="68"/>
      <c r="D13" s="67" t="s">
        <v>141</v>
      </c>
      <c r="E13" s="68"/>
    </row>
    <row r="15" spans="1:5" ht="71.25" customHeight="1" x14ac:dyDescent="0.25">
      <c r="A15" s="141" t="s">
        <v>47</v>
      </c>
      <c r="B15" s="141"/>
      <c r="C15" s="141"/>
    </row>
    <row r="16" spans="1:5" ht="71.25" customHeight="1" x14ac:dyDescent="0.25">
      <c r="A16" s="137" t="s">
        <v>48</v>
      </c>
      <c r="B16" s="137"/>
      <c r="C16" s="137"/>
    </row>
  </sheetData>
  <mergeCells count="8">
    <mergeCell ref="A15:C15"/>
    <mergeCell ref="A16:C16"/>
    <mergeCell ref="B1:C1"/>
    <mergeCell ref="D1:E1"/>
    <mergeCell ref="B2:C2"/>
    <mergeCell ref="D2:E2"/>
    <mergeCell ref="B3:C3"/>
    <mergeCell ref="D3:E3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7880-F142-4D84-B791-09C3D19AE58C}">
  <dimension ref="A1:B39"/>
  <sheetViews>
    <sheetView tabSelected="1" topLeftCell="A9" workbookViewId="0">
      <selection activeCell="A13" sqref="A13"/>
    </sheetView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159</v>
      </c>
    </row>
    <row r="2" spans="1:2" x14ac:dyDescent="0.25">
      <c r="A2" s="82"/>
      <c r="B2" s="83" t="s">
        <v>2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102.75" customHeight="1" x14ac:dyDescent="0.25">
      <c r="A5" s="86" t="s">
        <v>187</v>
      </c>
      <c r="B5" s="98"/>
    </row>
    <row r="6" spans="1:2" ht="45.75" customHeight="1" x14ac:dyDescent="0.25">
      <c r="A6" s="112" t="s">
        <v>195</v>
      </c>
      <c r="B6" s="98"/>
    </row>
    <row r="7" spans="1:2" ht="77.25" customHeight="1" x14ac:dyDescent="0.25">
      <c r="A7" s="113" t="s">
        <v>196</v>
      </c>
      <c r="B7" s="98"/>
    </row>
    <row r="8" spans="1:2" ht="95.25" customHeight="1" x14ac:dyDescent="0.25">
      <c r="A8" s="86" t="s">
        <v>199</v>
      </c>
      <c r="B8" s="98"/>
    </row>
    <row r="9" spans="1:2" ht="78" customHeight="1" x14ac:dyDescent="0.25">
      <c r="A9" s="86" t="s">
        <v>197</v>
      </c>
      <c r="B9" s="98"/>
    </row>
    <row r="10" spans="1:2" ht="311.25" customHeight="1" x14ac:dyDescent="0.25">
      <c r="A10" s="86" t="s">
        <v>205</v>
      </c>
      <c r="B10" s="98"/>
    </row>
    <row r="11" spans="1:2" ht="145.5" customHeight="1" x14ac:dyDescent="0.25">
      <c r="A11" s="86" t="s">
        <v>201</v>
      </c>
      <c r="B11" s="98"/>
    </row>
    <row r="12" spans="1:2" ht="90.75" customHeight="1" x14ac:dyDescent="0.25">
      <c r="A12" s="86" t="s">
        <v>188</v>
      </c>
      <c r="B12" s="101"/>
    </row>
    <row r="13" spans="1:2" ht="68.25" customHeight="1" x14ac:dyDescent="0.25">
      <c r="A13" s="86" t="s">
        <v>206</v>
      </c>
      <c r="B13" s="101"/>
    </row>
    <row r="14" spans="1:2" ht="53.25" customHeight="1" x14ac:dyDescent="0.25">
      <c r="A14" s="86" t="s">
        <v>200</v>
      </c>
      <c r="B14" s="101"/>
    </row>
    <row r="15" spans="1:2" ht="87" customHeight="1" x14ac:dyDescent="0.25">
      <c r="A15" s="94" t="s">
        <v>203</v>
      </c>
      <c r="B15" s="101"/>
    </row>
    <row r="16" spans="1:2" ht="61.5" customHeight="1" x14ac:dyDescent="0.25">
      <c r="A16" s="86" t="s">
        <v>202</v>
      </c>
      <c r="B16" s="111"/>
    </row>
    <row r="17" spans="1:2" ht="57" customHeight="1" x14ac:dyDescent="0.25">
      <c r="A17" s="94"/>
    </row>
    <row r="18" spans="1:2" ht="105.75" customHeight="1" x14ac:dyDescent="0.25">
      <c r="A18" s="87"/>
      <c r="B18" s="91"/>
    </row>
    <row r="19" spans="1:2" x14ac:dyDescent="0.25">
      <c r="A19" s="87"/>
    </row>
    <row r="20" spans="1:2" ht="72.75" customHeight="1" x14ac:dyDescent="0.25">
      <c r="A20" s="87"/>
      <c r="B20" s="95" t="s">
        <v>184</v>
      </c>
    </row>
    <row r="21" spans="1:2" x14ac:dyDescent="0.25">
      <c r="A21" s="87"/>
    </row>
    <row r="34" spans="2:2" x14ac:dyDescent="0.25">
      <c r="B34" s="89" t="s">
        <v>163</v>
      </c>
    </row>
    <row r="35" spans="2:2" x14ac:dyDescent="0.25">
      <c r="B35" s="90" t="s">
        <v>164</v>
      </c>
    </row>
    <row r="36" spans="2:2" x14ac:dyDescent="0.25">
      <c r="B36" s="90" t="s">
        <v>165</v>
      </c>
    </row>
    <row r="37" spans="2:2" x14ac:dyDescent="0.25">
      <c r="B37" s="90" t="s">
        <v>166</v>
      </c>
    </row>
    <row r="38" spans="2:2" x14ac:dyDescent="0.25">
      <c r="B38" s="90" t="s">
        <v>181</v>
      </c>
    </row>
    <row r="39" spans="2:2" x14ac:dyDescent="0.25">
      <c r="B39" s="90" t="s">
        <v>167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4B-FEA9-4830-A0D4-5AC163118F48}">
  <dimension ref="A1:B11"/>
  <sheetViews>
    <sheetView workbookViewId="0">
      <selection activeCell="A8" sqref="A8"/>
    </sheetView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168</v>
      </c>
    </row>
    <row r="2" spans="1:2" x14ac:dyDescent="0.25">
      <c r="A2" s="82"/>
      <c r="B2" s="83" t="s">
        <v>2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54.75" customHeight="1" x14ac:dyDescent="0.25">
      <c r="A5" s="86" t="s">
        <v>169</v>
      </c>
      <c r="B5" s="98"/>
    </row>
    <row r="6" spans="1:2" ht="28.5" customHeight="1" x14ac:dyDescent="0.25">
      <c r="A6" s="92" t="s">
        <v>170</v>
      </c>
      <c r="B6" s="100"/>
    </row>
    <row r="7" spans="1:2" ht="49.5" customHeight="1" x14ac:dyDescent="0.25">
      <c r="A7" s="93" t="s">
        <v>171</v>
      </c>
      <c r="B7" s="101"/>
    </row>
    <row r="8" spans="1:2" ht="30.75" customHeight="1" x14ac:dyDescent="0.25">
      <c r="A8" s="133" t="s">
        <v>198</v>
      </c>
      <c r="B8" s="101"/>
    </row>
    <row r="9" spans="1:2" ht="24" customHeight="1" x14ac:dyDescent="0.25"/>
    <row r="11" spans="1:2" ht="45" x14ac:dyDescent="0.25">
      <c r="B11" s="95" t="s">
        <v>184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1F7E-C997-490B-AC27-212D0C2E799B}">
  <dimension ref="A1:B9"/>
  <sheetViews>
    <sheetView workbookViewId="0">
      <selection activeCell="B8" sqref="B8"/>
    </sheetView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180</v>
      </c>
    </row>
    <row r="2" spans="1:2" x14ac:dyDescent="0.25">
      <c r="A2" s="82"/>
      <c r="B2" s="83" t="s">
        <v>2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42" customHeight="1" x14ac:dyDescent="0.25">
      <c r="A5" s="86" t="s">
        <v>172</v>
      </c>
      <c r="B5" s="98"/>
    </row>
    <row r="8" spans="1:2" ht="45" x14ac:dyDescent="0.25">
      <c r="B8" s="95" t="s">
        <v>184</v>
      </c>
    </row>
    <row r="9" spans="1:2" x14ac:dyDescent="0.25">
      <c r="B9" s="88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310D-78BD-4C98-A20F-D6D8D9B9C434}">
  <dimension ref="A1:B9"/>
  <sheetViews>
    <sheetView workbookViewId="0">
      <selection activeCell="A5" sqref="A5"/>
    </sheetView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173</v>
      </c>
    </row>
    <row r="2" spans="1:2" x14ac:dyDescent="0.25">
      <c r="A2" s="82"/>
      <c r="B2" s="83" t="s">
        <v>183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67.5" customHeight="1" x14ac:dyDescent="0.25">
      <c r="A5" s="97" t="s">
        <v>204</v>
      </c>
      <c r="B5" s="98"/>
    </row>
    <row r="6" spans="1:2" ht="64.5" customHeight="1" x14ac:dyDescent="0.25">
      <c r="A6" s="131" t="s">
        <v>185</v>
      </c>
      <c r="B6" s="99"/>
    </row>
    <row r="7" spans="1:2" ht="55.5" customHeight="1" x14ac:dyDescent="0.25">
      <c r="A7" s="132" t="s">
        <v>191</v>
      </c>
      <c r="B7" s="111"/>
    </row>
    <row r="9" spans="1:2" ht="89.25" customHeight="1" x14ac:dyDescent="0.25">
      <c r="B9" s="91" t="s">
        <v>184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E63D-BB38-44F7-B40D-CAE7842B5DE3}">
  <dimension ref="A1:B9"/>
  <sheetViews>
    <sheetView workbookViewId="0">
      <selection activeCell="A5" sqref="A5"/>
    </sheetView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174</v>
      </c>
    </row>
    <row r="2" spans="1:2" x14ac:dyDescent="0.25">
      <c r="A2" s="82"/>
      <c r="B2" s="83" t="s">
        <v>2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38.25" customHeight="1" x14ac:dyDescent="0.25">
      <c r="A5" s="86" t="s">
        <v>186</v>
      </c>
      <c r="B5" s="96"/>
    </row>
    <row r="8" spans="1:2" ht="45" x14ac:dyDescent="0.25">
      <c r="B8" s="95" t="s">
        <v>184</v>
      </c>
    </row>
    <row r="9" spans="1:2" x14ac:dyDescent="0.25">
      <c r="B9" s="9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3366-C373-474D-8C9B-DAB8056D3B13}">
  <dimension ref="A1:B8"/>
  <sheetViews>
    <sheetView workbookViewId="0"/>
  </sheetViews>
  <sheetFormatPr defaultRowHeight="15" x14ac:dyDescent="0.25"/>
  <cols>
    <col min="1" max="1" width="64.42578125" customWidth="1"/>
    <col min="2" max="2" width="83.140625" customWidth="1"/>
  </cols>
  <sheetData>
    <row r="1" spans="1:2" x14ac:dyDescent="0.25">
      <c r="A1" s="82"/>
      <c r="B1" s="83" t="s">
        <v>177</v>
      </c>
    </row>
    <row r="2" spans="1:2" x14ac:dyDescent="0.25">
      <c r="A2" s="82"/>
      <c r="B2" s="83" t="s">
        <v>178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43.5" customHeight="1" x14ac:dyDescent="0.25">
      <c r="A5" s="110" t="s">
        <v>179</v>
      </c>
      <c r="B5" s="98"/>
    </row>
    <row r="8" spans="1:2" ht="73.5" customHeight="1" x14ac:dyDescent="0.25">
      <c r="B8" s="95" t="s">
        <v>184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5CD1-91EB-4246-AC81-47F8D94990BD}">
  <dimension ref="A1:B8"/>
  <sheetViews>
    <sheetView workbookViewId="0">
      <selection activeCell="C48" sqref="C48"/>
    </sheetView>
  </sheetViews>
  <sheetFormatPr defaultRowHeight="15" x14ac:dyDescent="0.25"/>
  <cols>
    <col min="1" max="1" width="64.42578125" customWidth="1"/>
    <col min="2" max="2" width="83.140625" customWidth="1"/>
    <col min="3" max="3" width="9.140625" customWidth="1"/>
  </cols>
  <sheetData>
    <row r="1" spans="1:2" x14ac:dyDescent="0.25">
      <c r="A1" s="82"/>
      <c r="B1" s="83" t="s">
        <v>189</v>
      </c>
    </row>
    <row r="2" spans="1:2" x14ac:dyDescent="0.25">
      <c r="A2" s="82"/>
      <c r="B2" s="83" t="s">
        <v>2</v>
      </c>
    </row>
    <row r="3" spans="1:2" x14ac:dyDescent="0.25">
      <c r="A3" s="84" t="s">
        <v>160</v>
      </c>
      <c r="B3" s="83" t="s">
        <v>4</v>
      </c>
    </row>
    <row r="4" spans="1:2" x14ac:dyDescent="0.25">
      <c r="A4" s="85" t="s">
        <v>161</v>
      </c>
      <c r="B4" s="83" t="s">
        <v>162</v>
      </c>
    </row>
    <row r="5" spans="1:2" ht="46.5" customHeight="1" x14ac:dyDescent="0.25">
      <c r="A5" s="110" t="s">
        <v>190</v>
      </c>
      <c r="B5" s="98"/>
    </row>
    <row r="8" spans="1:2" ht="75.75" customHeight="1" x14ac:dyDescent="0.25">
      <c r="B8" s="95" t="s">
        <v>184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Cenová kalkulace</vt:lpstr>
      <vt:lpstr>PC</vt:lpstr>
      <vt:lpstr>Monitor</vt:lpstr>
      <vt:lpstr>Záložní zdroj</vt:lpstr>
      <vt:lpstr>Pokladní display</vt:lpstr>
      <vt:lpstr>Pokladní zásuvka</vt:lpstr>
      <vt:lpstr>Čtečka čárových kódů</vt:lpstr>
      <vt:lpstr>Tiskárna</vt:lpstr>
      <vt:lpstr>Software</vt:lpstr>
      <vt:lpstr>Instalace softwaru</vt:lpstr>
      <vt:lpstr>Školení 1</vt:lpstr>
      <vt:lpstr>Poradenské služby</vt:lpstr>
      <vt:lpstr>Licence</vt:lpstr>
      <vt:lpstr>Školení 2</vt:lpstr>
      <vt:lpstr>Instalace hardwaru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Vykoukalová</dc:creator>
  <dc:description/>
  <cp:lastModifiedBy>Anna Netopilová</cp:lastModifiedBy>
  <cp:revision>2</cp:revision>
  <dcterms:created xsi:type="dcterms:W3CDTF">2015-06-05T18:19:34Z</dcterms:created>
  <dcterms:modified xsi:type="dcterms:W3CDTF">2023-08-09T11:51:21Z</dcterms:modified>
  <dc:language>cs-CZ</dc:language>
</cp:coreProperties>
</file>