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filterPrivacy="1" defaultThemeVersion="166925"/>
  <bookViews>
    <workbookView xWindow="65428" yWindow="65428" windowWidth="23256" windowHeight="12576" activeTab="0"/>
  </bookViews>
  <sheets>
    <sheet name="cenová nabídka část 1" sheetId="3" r:id="rId1"/>
    <sheet name="cenová nabídka část 2" sheetId="4" r:id="rId2"/>
    <sheet name="cenová nabídka část 3" sheetId="5" r:id="rId3"/>
    <sheet name="cenová nabídka část 4" sheetId="6" r:id="rId4"/>
  </sheets>
  <definedNames/>
  <calcPr calcId="191029"/>
  <extLst/>
</workbook>
</file>

<file path=xl/sharedStrings.xml><?xml version="1.0" encoding="utf-8"?>
<sst xmlns="http://schemas.openxmlformats.org/spreadsheetml/2006/main" count="77" uniqueCount="34">
  <si>
    <t>Pol. č.</t>
  </si>
  <si>
    <t>Specifikace předmětu plnění</t>
  </si>
  <si>
    <t>Inkontinenční podložky</t>
  </si>
  <si>
    <t>Podložka pod pacienty inkontinenční, 40x60 cm, ISO savost min. 550 ml</t>
  </si>
  <si>
    <t>Podložka pod pacienty inkontinenční, 60x90 cm, ISO savost min. 1200 ml</t>
  </si>
  <si>
    <t>vel. XL - obvod boků 150–175 cm, min. ISO savost 2700 ml</t>
  </si>
  <si>
    <t xml:space="preserve">Plenkové zalepovací kalhotky </t>
  </si>
  <si>
    <t>vel. M - obvod boků 90–120 cm, min. ISO savost 1 800 ml</t>
  </si>
  <si>
    <t>vel. L - obvod boků 120–150 cm, min. ISO savost 2200 ml</t>
  </si>
  <si>
    <t>vel. XL - obvod boků 140–175 cm, min. ISO savost 3100 ml</t>
  </si>
  <si>
    <t xml:space="preserve">Nabídková cena v Kč bez DPH/1 ks </t>
  </si>
  <si>
    <t>DPH v %</t>
  </si>
  <si>
    <t xml:space="preserve">Nabídková cena v Kč vč. DPH/1 ks </t>
  </si>
  <si>
    <t>Počet ks v balení</t>
  </si>
  <si>
    <t>Katalogové číslo</t>
  </si>
  <si>
    <t>DPH v Kč</t>
  </si>
  <si>
    <t>CENA CELKEM</t>
  </si>
  <si>
    <t>Kód VZP</t>
  </si>
  <si>
    <t>Plenkové zalepovací kalhotky</t>
  </si>
  <si>
    <t>vel. M - obvod boků 85–120 cm, min. ISO savost 2400 ml</t>
  </si>
  <si>
    <t>vel. L - obvod boků 115–150 cm, min. ISO savost 2700 ml</t>
  </si>
  <si>
    <t>Natahovací plenkové kalhotky</t>
  </si>
  <si>
    <t>vel. M,obvod boků 80–120 cm ,min. ISO savost 1600 ml</t>
  </si>
  <si>
    <t>vel. L,obvod boků 100–150 cm min. ISO savost 1900 ml</t>
  </si>
  <si>
    <t>vel. XL, obvod boků 130–170 cmmin. ISO savost 2100 ml</t>
  </si>
  <si>
    <t xml:space="preserve">                   1. část: ZALEPOVACÍ PLENKOVÉ KALHOTKY PRO DOSPĚLÉ (tolerance u velikostí je +/- 10%)</t>
  </si>
  <si>
    <t xml:space="preserve">                  2. část: ZALEPOVACÍ PLENKOVÉ KALHOTKY S ELASTICKÝM PÁSEM PRO DOSPĚLÉ (tolerance u velikostí je +/- 10%)</t>
  </si>
  <si>
    <t xml:space="preserve">                 3. část: NATAHOVACÍ PLENKOVÉ KALHOTKY PRO DOSPĚLÉ (tolerance u velikostí je +/- 10%)</t>
  </si>
  <si>
    <t xml:space="preserve">                 4. část: INKONTINENČNÍ PODLOŽKY POD PACIENTY</t>
  </si>
  <si>
    <t>Podložka pod pacienty inkontinenční, 60x60 cm, ISO savost min. 820 ml</t>
  </si>
  <si>
    <t>* Tolerance u rozměrů tedy velikostí je 10%</t>
  </si>
  <si>
    <t>Předpokládaná spotřeba ks/2 roky</t>
  </si>
  <si>
    <t>Cena celkem za objem za 2 roky bez DPH</t>
  </si>
  <si>
    <t>Cena celkem za objem za 2 roky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</si>
</sst>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0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</font>
    <font>
      <sz val="10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/>
    <xf numFmtId="0" fontId="0" fillId="0" borderId="0" xfId="0" applyAlignment="1">
      <alignment horizontal="center"/>
    </xf>
    <xf numFmtId="0" fontId="4" fillId="2" borderId="1" xfId="2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4" fillId="0" borderId="1" xfId="21" applyFont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left" vertical="center" wrapText="1"/>
      <protection/>
    </xf>
    <xf numFmtId="0" fontId="11" fillId="0" borderId="1" xfId="21" applyFont="1" applyBorder="1" applyAlignment="1">
      <alignment horizontal="justify" vertical="center" wrapText="1"/>
      <protection/>
    </xf>
    <xf numFmtId="3" fontId="6" fillId="0" borderId="1" xfId="21" applyNumberFormat="1" applyFont="1" applyBorder="1" applyAlignment="1">
      <alignment horizontal="right" vertical="center" wrapText="1"/>
      <protection/>
    </xf>
    <xf numFmtId="3" fontId="0" fillId="0" borderId="0" xfId="0" applyNumberFormat="1" applyAlignment="1">
      <alignment horizontal="right"/>
    </xf>
    <xf numFmtId="3" fontId="4" fillId="0" borderId="1" xfId="21" applyNumberFormat="1" applyFont="1" applyBorder="1" applyAlignment="1">
      <alignment horizontal="right" vertical="center" wrapText="1"/>
      <protection/>
    </xf>
    <xf numFmtId="3" fontId="6" fillId="0" borderId="2" xfId="21" applyNumberFormat="1" applyFont="1" applyBorder="1" applyAlignment="1">
      <alignment horizontal="right" vertical="center" wrapText="1"/>
      <protection/>
    </xf>
    <xf numFmtId="0" fontId="1" fillId="0" borderId="0" xfId="25">
      <alignment/>
      <protection/>
    </xf>
    <xf numFmtId="0" fontId="14" fillId="0" borderId="0" xfId="25" applyFont="1">
      <alignment/>
      <protection/>
    </xf>
    <xf numFmtId="0" fontId="0" fillId="3" borderId="0" xfId="0" applyFill="1"/>
    <xf numFmtId="0" fontId="10" fillId="3" borderId="0" xfId="21" applyFont="1" applyFill="1" applyAlignment="1">
      <alignment horizontal="justify" vertical="top" wrapText="1"/>
      <protection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right"/>
    </xf>
    <xf numFmtId="0" fontId="12" fillId="3" borderId="0" xfId="0" applyFont="1" applyFill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4" borderId="4" xfId="21" applyFont="1" applyFill="1" applyBorder="1" applyAlignment="1">
      <alignment horizontal="left"/>
      <protection/>
    </xf>
    <xf numFmtId="0" fontId="8" fillId="4" borderId="5" xfId="21" applyFont="1" applyFill="1" applyBorder="1" applyAlignment="1">
      <alignment horizontal="left"/>
      <protection/>
    </xf>
    <xf numFmtId="0" fontId="9" fillId="0" borderId="6" xfId="0" applyFont="1" applyBorder="1" applyAlignment="1">
      <alignment horizontal="left"/>
    </xf>
    <xf numFmtId="0" fontId="5" fillId="2" borderId="1" xfId="21" applyFont="1" applyFill="1" applyBorder="1" applyAlignment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8" fillId="5" borderId="1" xfId="21" applyFont="1" applyFill="1" applyBorder="1" applyAlignment="1">
      <alignment horizontal="left"/>
      <protection/>
    </xf>
    <xf numFmtId="0" fontId="13" fillId="0" borderId="1" xfId="0" applyFont="1" applyBorder="1" applyAlignment="1">
      <alignment horizontal="left"/>
    </xf>
    <xf numFmtId="0" fontId="8" fillId="6" borderId="7" xfId="21" applyFont="1" applyFill="1" applyBorder="1" applyAlignment="1">
      <alignment horizontal="left" vertical="top"/>
      <protection/>
    </xf>
    <xf numFmtId="0" fontId="8" fillId="6" borderId="8" xfId="21" applyFont="1" applyFill="1" applyBorder="1" applyAlignment="1">
      <alignment horizontal="left" vertical="top"/>
      <protection/>
    </xf>
    <xf numFmtId="0" fontId="8" fillId="7" borderId="7" xfId="21" applyFont="1" applyFill="1" applyBorder="1" applyAlignment="1">
      <alignment horizontal="left" vertical="top"/>
      <protection/>
    </xf>
    <xf numFmtId="0" fontId="8" fillId="7" borderId="8" xfId="21" applyFont="1" applyFill="1" applyBorder="1" applyAlignment="1">
      <alignment horizontal="left" vertical="top"/>
      <protection/>
    </xf>
    <xf numFmtId="0" fontId="6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3" fontId="6" fillId="8" borderId="1" xfId="21" applyNumberFormat="1" applyFont="1" applyFill="1" applyBorder="1" applyAlignment="1">
      <alignment horizontal="center" vertical="center" wrapText="1"/>
      <protection/>
    </xf>
    <xf numFmtId="0" fontId="4" fillId="8" borderId="1" xfId="21" applyFont="1" applyFill="1" applyBorder="1" applyAlignment="1">
      <alignment horizontal="center" vertical="center" wrapText="1"/>
      <protection/>
    </xf>
    <xf numFmtId="164" fontId="4" fillId="0" borderId="1" xfId="21" applyNumberFormat="1" applyFont="1" applyBorder="1" applyAlignment="1">
      <alignment horizontal="right" vertical="center" wrapText="1"/>
      <protection/>
    </xf>
    <xf numFmtId="164" fontId="3" fillId="0" borderId="2" xfId="21" applyNumberFormat="1" applyFont="1" applyBorder="1" applyAlignment="1">
      <alignment horizontal="right" vertical="center" wrapText="1"/>
      <protection/>
    </xf>
    <xf numFmtId="164" fontId="3" fillId="0" borderId="1" xfId="21" applyNumberFormat="1" applyFont="1" applyBorder="1" applyAlignment="1">
      <alignment horizontal="right" vertical="center" wrapText="1"/>
      <protection/>
    </xf>
    <xf numFmtId="164" fontId="12" fillId="3" borderId="0" xfId="0" applyNumberFormat="1" applyFont="1" applyFill="1"/>
    <xf numFmtId="0" fontId="5" fillId="8" borderId="1" xfId="21" applyFont="1" applyFill="1" applyBorder="1" applyAlignment="1">
      <alignment horizontal="left" vertical="center" wrapText="1"/>
      <protection/>
    </xf>
    <xf numFmtId="0" fontId="11" fillId="8" borderId="1" xfId="21" applyFont="1" applyFill="1" applyBorder="1" applyAlignment="1">
      <alignment horizontal="justify" vertical="center" wrapText="1"/>
      <protection/>
    </xf>
    <xf numFmtId="0" fontId="11" fillId="8" borderId="1" xfId="21" applyFont="1" applyFill="1" applyBorder="1" applyAlignment="1">
      <alignment horizontal="center" vertical="center" wrapText="1"/>
      <protection/>
    </xf>
    <xf numFmtId="0" fontId="7" fillId="8" borderId="2" xfId="21" applyFont="1" applyFill="1" applyBorder="1" applyAlignment="1">
      <alignment horizontal="justify" vertical="center" wrapText="1"/>
      <protection/>
    </xf>
    <xf numFmtId="3" fontId="6" fillId="8" borderId="2" xfId="21" applyNumberFormat="1" applyFont="1" applyFill="1" applyBorder="1" applyAlignment="1">
      <alignment horizontal="center" vertical="center" wrapText="1"/>
      <protection/>
    </xf>
    <xf numFmtId="0" fontId="7" fillId="8" borderId="1" xfId="21" applyFont="1" applyFill="1" applyBorder="1" applyAlignment="1">
      <alignment horizontal="justify" vertical="center" wrapText="1"/>
      <protection/>
    </xf>
    <xf numFmtId="164" fontId="6" fillId="0" borderId="2" xfId="21" applyNumberFormat="1" applyFont="1" applyBorder="1" applyAlignment="1">
      <alignment horizontal="right" vertical="center" wrapText="1"/>
      <protection/>
    </xf>
    <xf numFmtId="164" fontId="6" fillId="8" borderId="2" xfId="21" applyNumberFormat="1" applyFont="1" applyFill="1" applyBorder="1" applyAlignment="1">
      <alignment horizontal="center" vertical="center" wrapText="1"/>
      <protection/>
    </xf>
    <xf numFmtId="164" fontId="6" fillId="8" borderId="1" xfId="21" applyNumberFormat="1" applyFont="1" applyFill="1" applyBorder="1" applyAlignment="1">
      <alignment horizontal="center" vertical="center" wrapText="1"/>
      <protection/>
    </xf>
    <xf numFmtId="164" fontId="5" fillId="8" borderId="1" xfId="21" applyNumberFormat="1" applyFont="1" applyFill="1" applyBorder="1" applyAlignment="1">
      <alignment horizontal="left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  <cellStyle name="Normální 7" xfId="25"/>
    <cellStyle name="Normální 8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"/>
  <sheetViews>
    <sheetView tabSelected="1" workbookViewId="0" topLeftCell="B1">
      <selection activeCell="G5" sqref="G5:G7"/>
    </sheetView>
  </sheetViews>
  <sheetFormatPr defaultColWidth="9.140625" defaultRowHeight="12.75"/>
  <cols>
    <col min="1" max="2" width="4.7109375" style="0" customWidth="1"/>
    <col min="3" max="3" width="67.421875" style="0" customWidth="1"/>
    <col min="4" max="4" width="9.28125" style="0" customWidth="1"/>
    <col min="5" max="5" width="10.7109375" style="0" customWidth="1"/>
    <col min="6" max="6" width="10.7109375" style="1" customWidth="1"/>
    <col min="7" max="7" width="17.8515625" style="0" customWidth="1"/>
    <col min="8" max="8" width="10.7109375" style="0" customWidth="1"/>
    <col min="9" max="9" width="10.57421875" style="0" customWidth="1"/>
    <col min="10" max="10" width="16.140625" style="0" customWidth="1"/>
    <col min="11" max="11" width="17.00390625" style="0" customWidth="1"/>
    <col min="12" max="12" width="16.7109375" style="8" customWidth="1"/>
    <col min="13" max="14" width="13.7109375" style="0" customWidth="1"/>
    <col min="15" max="15" width="13.57421875" style="0" customWidth="1"/>
    <col min="16" max="16" width="67.140625" style="0" customWidth="1"/>
    <col min="21" max="21" width="13.00390625" style="0" customWidth="1"/>
    <col min="22" max="22" width="15.8515625" style="0" customWidth="1"/>
  </cols>
  <sheetData>
    <row r="1" spans="1:13" ht="12.75" customHeight="1">
      <c r="A1" s="25" t="s">
        <v>0</v>
      </c>
      <c r="B1" s="18" t="s">
        <v>0</v>
      </c>
      <c r="C1" s="25" t="s">
        <v>1</v>
      </c>
      <c r="D1" s="18" t="s">
        <v>17</v>
      </c>
      <c r="E1" s="18" t="s">
        <v>14</v>
      </c>
      <c r="F1" s="18" t="s">
        <v>13</v>
      </c>
      <c r="G1" s="18" t="s">
        <v>10</v>
      </c>
      <c r="H1" s="18" t="s">
        <v>11</v>
      </c>
      <c r="I1" s="18" t="s">
        <v>15</v>
      </c>
      <c r="J1" s="18" t="s">
        <v>12</v>
      </c>
      <c r="K1" s="26" t="s">
        <v>31</v>
      </c>
      <c r="L1" s="18" t="s">
        <v>32</v>
      </c>
      <c r="M1" s="18" t="s">
        <v>33</v>
      </c>
    </row>
    <row r="2" spans="1:13" ht="49.5" customHeight="1">
      <c r="A2" s="25"/>
      <c r="B2" s="19"/>
      <c r="C2" s="25"/>
      <c r="D2" s="19"/>
      <c r="E2" s="19"/>
      <c r="F2" s="19"/>
      <c r="G2" s="19"/>
      <c r="H2" s="19"/>
      <c r="I2" s="19"/>
      <c r="J2" s="19"/>
      <c r="K2" s="27"/>
      <c r="L2" s="19"/>
      <c r="M2" s="19"/>
    </row>
    <row r="3" spans="1:17" ht="15.6">
      <c r="A3" s="20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O3" s="11"/>
      <c r="P3" s="11"/>
      <c r="Q3" s="12"/>
    </row>
    <row r="4" spans="1:17" s="3" customFormat="1" ht="18" customHeight="1">
      <c r="A4" s="2"/>
      <c r="B4" s="2"/>
      <c r="C4" s="23" t="s">
        <v>18</v>
      </c>
      <c r="D4" s="23"/>
      <c r="E4" s="23"/>
      <c r="F4" s="23"/>
      <c r="G4" s="23"/>
      <c r="H4" s="23"/>
      <c r="I4" s="23"/>
      <c r="J4" s="23"/>
      <c r="K4" s="23"/>
      <c r="L4" s="23"/>
      <c r="M4" s="24"/>
      <c r="O4" s="11"/>
      <c r="P4" s="11"/>
      <c r="Q4" s="12"/>
    </row>
    <row r="5" spans="1:17" s="3" customFormat="1" ht="14.4">
      <c r="A5" s="4">
        <v>1</v>
      </c>
      <c r="B5" s="4">
        <v>1</v>
      </c>
      <c r="C5" s="6" t="s">
        <v>7</v>
      </c>
      <c r="D5" s="34"/>
      <c r="E5" s="35"/>
      <c r="F5" s="34"/>
      <c r="G5" s="50"/>
      <c r="H5" s="36"/>
      <c r="I5" s="38">
        <f>G5/100*H5</f>
        <v>0</v>
      </c>
      <c r="J5" s="38">
        <f aca="true" t="shared" si="0" ref="J5:J7">G5+I5</f>
        <v>0</v>
      </c>
      <c r="K5" s="7">
        <v>4680</v>
      </c>
      <c r="L5" s="39">
        <f>K5*G5</f>
        <v>0</v>
      </c>
      <c r="M5" s="40">
        <f>J5*K5</f>
        <v>0</v>
      </c>
      <c r="O5" s="11"/>
      <c r="P5" s="11"/>
      <c r="Q5" s="12"/>
    </row>
    <row r="6" spans="1:13" s="3" customFormat="1" ht="14.4">
      <c r="A6" s="4">
        <v>2</v>
      </c>
      <c r="B6" s="4">
        <v>2</v>
      </c>
      <c r="C6" s="6" t="s">
        <v>8</v>
      </c>
      <c r="D6" s="37"/>
      <c r="E6" s="35"/>
      <c r="F6" s="37"/>
      <c r="G6" s="50"/>
      <c r="H6" s="36"/>
      <c r="I6" s="38">
        <f aca="true" t="shared" si="1" ref="I6:I7">G6/100*H6</f>
        <v>0</v>
      </c>
      <c r="J6" s="38">
        <f t="shared" si="0"/>
        <v>0</v>
      </c>
      <c r="K6" s="7">
        <v>91560</v>
      </c>
      <c r="L6" s="39">
        <f aca="true" t="shared" si="2" ref="L6:L7">K6*G6</f>
        <v>0</v>
      </c>
      <c r="M6" s="40">
        <f aca="true" t="shared" si="3" ref="M6:M7">J6*K6</f>
        <v>0</v>
      </c>
    </row>
    <row r="7" spans="1:13" s="3" customFormat="1" ht="14.4">
      <c r="A7" s="4">
        <v>3</v>
      </c>
      <c r="B7" s="4">
        <v>3</v>
      </c>
      <c r="C7" s="6" t="s">
        <v>5</v>
      </c>
      <c r="D7" s="37"/>
      <c r="E7" s="35"/>
      <c r="F7" s="37"/>
      <c r="G7" s="50"/>
      <c r="H7" s="36"/>
      <c r="I7" s="38">
        <f t="shared" si="1"/>
        <v>0</v>
      </c>
      <c r="J7" s="38">
        <f t="shared" si="0"/>
        <v>0</v>
      </c>
      <c r="K7" s="7">
        <v>14680</v>
      </c>
      <c r="L7" s="39">
        <f t="shared" si="2"/>
        <v>0</v>
      </c>
      <c r="M7" s="40">
        <f t="shared" si="3"/>
        <v>0</v>
      </c>
    </row>
    <row r="8" spans="1:13" ht="18">
      <c r="A8" s="13"/>
      <c r="B8" s="13"/>
      <c r="C8" s="14" t="s">
        <v>16</v>
      </c>
      <c r="D8" s="13"/>
      <c r="E8" s="15"/>
      <c r="F8" s="13"/>
      <c r="G8" s="13"/>
      <c r="H8" s="13"/>
      <c r="I8" s="13"/>
      <c r="J8" s="13"/>
      <c r="K8" s="16"/>
      <c r="L8" s="41">
        <f>SUM(L5:L7)</f>
        <v>0</v>
      </c>
      <c r="M8" s="41">
        <f>SUM(M5:M7)</f>
        <v>0</v>
      </c>
    </row>
    <row r="9" spans="5:12" ht="12.75">
      <c r="E9" s="1"/>
      <c r="F9"/>
      <c r="K9" s="8"/>
      <c r="L9"/>
    </row>
    <row r="10" spans="3:12" ht="12.75">
      <c r="C10" t="s">
        <v>30</v>
      </c>
      <c r="E10" s="1"/>
      <c r="F10"/>
      <c r="K10" s="8"/>
      <c r="L10"/>
    </row>
    <row r="11" spans="5:12" ht="12.75">
      <c r="E11" s="1"/>
      <c r="F11"/>
      <c r="K11" s="8"/>
      <c r="L11"/>
    </row>
    <row r="12" spans="5:12" ht="12.75">
      <c r="E12" s="1"/>
      <c r="F12"/>
      <c r="K12" s="8"/>
      <c r="L12"/>
    </row>
    <row r="13" spans="5:12" ht="12.75">
      <c r="E13" s="1"/>
      <c r="F13"/>
      <c r="L13"/>
    </row>
    <row r="14" spans="5:12" ht="12.75">
      <c r="E14" s="1"/>
      <c r="F14"/>
      <c r="L14"/>
    </row>
    <row r="15" spans="5:12" ht="12.75">
      <c r="E15" s="1"/>
      <c r="F15"/>
      <c r="L15"/>
    </row>
  </sheetData>
  <mergeCells count="15">
    <mergeCell ref="H1:H2"/>
    <mergeCell ref="D1:D2"/>
    <mergeCell ref="M1:M2"/>
    <mergeCell ref="A3:M3"/>
    <mergeCell ref="C4:M4"/>
    <mergeCell ref="F1:F2"/>
    <mergeCell ref="E1:E2"/>
    <mergeCell ref="I1:I2"/>
    <mergeCell ref="L1:L2"/>
    <mergeCell ref="G1:G2"/>
    <mergeCell ref="A1:A2"/>
    <mergeCell ref="C1:C2"/>
    <mergeCell ref="K1:K2"/>
    <mergeCell ref="J1:J2"/>
    <mergeCell ref="B1:B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"/>
  <sheetViews>
    <sheetView workbookViewId="0" topLeftCell="A1">
      <selection activeCell="F5" sqref="F5:F7"/>
    </sheetView>
  </sheetViews>
  <sheetFormatPr defaultColWidth="9.140625" defaultRowHeight="12.75"/>
  <cols>
    <col min="1" max="1" width="4.57421875" style="0" customWidth="1"/>
    <col min="2" max="2" width="47.00390625" style="0" customWidth="1"/>
    <col min="4" max="4" width="11.57421875" style="0" customWidth="1"/>
    <col min="6" max="6" width="16.140625" style="0" customWidth="1"/>
    <col min="9" max="9" width="16.57421875" style="0" customWidth="1"/>
    <col min="10" max="10" width="21.00390625" style="0" customWidth="1"/>
    <col min="11" max="11" width="19.00390625" style="0" customWidth="1"/>
    <col min="12" max="12" width="20.7109375" style="0" customWidth="1"/>
  </cols>
  <sheetData>
    <row r="1" spans="1:12" ht="49.5" customHeight="1">
      <c r="A1" s="25" t="s">
        <v>0</v>
      </c>
      <c r="B1" s="25" t="s">
        <v>1</v>
      </c>
      <c r="C1" s="18" t="s">
        <v>17</v>
      </c>
      <c r="D1" s="18" t="s">
        <v>14</v>
      </c>
      <c r="E1" s="18" t="s">
        <v>13</v>
      </c>
      <c r="F1" s="18" t="s">
        <v>10</v>
      </c>
      <c r="G1" s="18" t="s">
        <v>11</v>
      </c>
      <c r="H1" s="18" t="s">
        <v>15</v>
      </c>
      <c r="I1" s="18" t="s">
        <v>12</v>
      </c>
      <c r="J1" s="26" t="s">
        <v>31</v>
      </c>
      <c r="K1" s="18" t="s">
        <v>32</v>
      </c>
      <c r="L1" s="18" t="s">
        <v>33</v>
      </c>
    </row>
    <row r="2" spans="1:12" ht="12.75">
      <c r="A2" s="25"/>
      <c r="B2" s="25"/>
      <c r="C2" s="19"/>
      <c r="D2" s="19"/>
      <c r="E2" s="19"/>
      <c r="F2" s="19"/>
      <c r="G2" s="19"/>
      <c r="H2" s="19"/>
      <c r="I2" s="19"/>
      <c r="J2" s="27"/>
      <c r="K2" s="19"/>
      <c r="L2" s="19"/>
    </row>
    <row r="3" spans="1:12" ht="15.6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1:12" ht="14.4">
      <c r="A4" s="2"/>
      <c r="B4" s="23" t="s">
        <v>6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ht="18" customHeight="1">
      <c r="A5" s="4">
        <v>4</v>
      </c>
      <c r="B5" s="6" t="s">
        <v>19</v>
      </c>
      <c r="C5" s="42"/>
      <c r="D5" s="37"/>
      <c r="E5" s="42"/>
      <c r="F5" s="51"/>
      <c r="G5" s="42"/>
      <c r="H5" s="38">
        <f>F5/100*G5</f>
        <v>0</v>
      </c>
      <c r="I5" s="38">
        <f>F5+H5</f>
        <v>0</v>
      </c>
      <c r="J5" s="9">
        <v>9780</v>
      </c>
      <c r="K5" s="40">
        <f>J5*F5</f>
        <v>0</v>
      </c>
      <c r="L5" s="40">
        <f>I5*J5</f>
        <v>0</v>
      </c>
    </row>
    <row r="6" spans="1:12" ht="18" customHeight="1">
      <c r="A6" s="4">
        <v>5</v>
      </c>
      <c r="B6" s="6" t="s">
        <v>20</v>
      </c>
      <c r="C6" s="34"/>
      <c r="D6" s="34"/>
      <c r="E6" s="34"/>
      <c r="F6" s="50"/>
      <c r="G6" s="36"/>
      <c r="H6" s="38">
        <f aca="true" t="shared" si="0" ref="H6:H7">F6/100*G6</f>
        <v>0</v>
      </c>
      <c r="I6" s="38">
        <f aca="true" t="shared" si="1" ref="I6:I7">F6+H6</f>
        <v>0</v>
      </c>
      <c r="J6" s="7">
        <v>12240</v>
      </c>
      <c r="K6" s="40">
        <f>J6*F6</f>
        <v>0</v>
      </c>
      <c r="L6" s="40">
        <f aca="true" t="shared" si="2" ref="L6:L7">I6*J6</f>
        <v>0</v>
      </c>
    </row>
    <row r="7" spans="1:12" ht="18" customHeight="1">
      <c r="A7" s="4">
        <v>6</v>
      </c>
      <c r="B7" s="6" t="s">
        <v>9</v>
      </c>
      <c r="C7" s="37"/>
      <c r="D7" s="37"/>
      <c r="E7" s="37"/>
      <c r="F7" s="50"/>
      <c r="G7" s="36"/>
      <c r="H7" s="38">
        <f t="shared" si="0"/>
        <v>0</v>
      </c>
      <c r="I7" s="38">
        <f t="shared" si="1"/>
        <v>0</v>
      </c>
      <c r="J7" s="7">
        <v>1204</v>
      </c>
      <c r="K7" s="40">
        <f>J7*F7</f>
        <v>0</v>
      </c>
      <c r="L7" s="40">
        <f t="shared" si="2"/>
        <v>0</v>
      </c>
    </row>
    <row r="8" spans="1:12" ht="15.6">
      <c r="A8" s="17"/>
      <c r="B8" s="17" t="s">
        <v>16</v>
      </c>
      <c r="C8" s="17"/>
      <c r="D8" s="17"/>
      <c r="E8" s="17"/>
      <c r="F8" s="17"/>
      <c r="G8" s="17"/>
      <c r="H8" s="17"/>
      <c r="I8" s="17"/>
      <c r="J8" s="17"/>
      <c r="K8" s="41">
        <f>SUM(K5:K7)</f>
        <v>0</v>
      </c>
      <c r="L8" s="41">
        <f>SUM(L5:L7)</f>
        <v>0</v>
      </c>
    </row>
    <row r="10" ht="12.75">
      <c r="B10" t="s">
        <v>30</v>
      </c>
    </row>
  </sheetData>
  <mergeCells count="14">
    <mergeCell ref="A3:L3"/>
    <mergeCell ref="B4:L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"/>
  <sheetViews>
    <sheetView workbookViewId="0" topLeftCell="A1">
      <selection activeCell="F5" sqref="F5:F7"/>
    </sheetView>
  </sheetViews>
  <sheetFormatPr defaultColWidth="9.140625" defaultRowHeight="12.75"/>
  <cols>
    <col min="1" max="1" width="4.28125" style="0" customWidth="1"/>
    <col min="2" max="2" width="46.00390625" style="0" customWidth="1"/>
    <col min="3" max="3" width="10.8515625" style="0" customWidth="1"/>
    <col min="4" max="4" width="21.421875" style="0" customWidth="1"/>
    <col min="5" max="5" width="14.140625" style="0" customWidth="1"/>
    <col min="6" max="6" width="18.8515625" style="0" customWidth="1"/>
    <col min="9" max="9" width="20.421875" style="0" customWidth="1"/>
    <col min="10" max="10" width="15.421875" style="0" customWidth="1"/>
    <col min="11" max="11" width="14.00390625" style="0" customWidth="1"/>
    <col min="12" max="12" width="16.421875" style="0" customWidth="1"/>
  </cols>
  <sheetData>
    <row r="1" spans="1:12" ht="12.75">
      <c r="A1" s="25" t="s">
        <v>0</v>
      </c>
      <c r="B1" s="25" t="s">
        <v>1</v>
      </c>
      <c r="C1" s="18" t="s">
        <v>17</v>
      </c>
      <c r="D1" s="18" t="s">
        <v>14</v>
      </c>
      <c r="E1" s="18" t="s">
        <v>13</v>
      </c>
      <c r="F1" s="18" t="s">
        <v>10</v>
      </c>
      <c r="G1" s="18" t="s">
        <v>11</v>
      </c>
      <c r="H1" s="18" t="s">
        <v>15</v>
      </c>
      <c r="I1" s="18" t="s">
        <v>12</v>
      </c>
      <c r="J1" s="26" t="s">
        <v>31</v>
      </c>
      <c r="K1" s="18" t="s">
        <v>32</v>
      </c>
      <c r="L1" s="18" t="s">
        <v>33</v>
      </c>
    </row>
    <row r="2" spans="1:12" ht="63.75" customHeight="1">
      <c r="A2" s="25"/>
      <c r="B2" s="25"/>
      <c r="C2" s="19"/>
      <c r="D2" s="19"/>
      <c r="E2" s="19"/>
      <c r="F2" s="19"/>
      <c r="G2" s="19"/>
      <c r="H2" s="19"/>
      <c r="I2" s="19"/>
      <c r="J2" s="27"/>
      <c r="K2" s="19"/>
      <c r="L2" s="19"/>
    </row>
    <row r="3" spans="1:12" ht="15.6">
      <c r="A3" s="30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4.4">
      <c r="A4" s="5"/>
      <c r="B4" s="23" t="s">
        <v>21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ht="18" customHeight="1">
      <c r="A5" s="4">
        <v>7</v>
      </c>
      <c r="B5" s="6" t="s">
        <v>22</v>
      </c>
      <c r="C5" s="43"/>
      <c r="D5" s="44"/>
      <c r="E5" s="45"/>
      <c r="F5" s="49"/>
      <c r="G5" s="46"/>
      <c r="H5" s="48">
        <f>F5/100*G5</f>
        <v>0</v>
      </c>
      <c r="I5" s="48">
        <f>F5+H5</f>
        <v>0</v>
      </c>
      <c r="J5" s="10">
        <v>700</v>
      </c>
      <c r="K5" s="39">
        <f>J5*F5</f>
        <v>0</v>
      </c>
      <c r="L5" s="40">
        <f>I5*J5</f>
        <v>0</v>
      </c>
    </row>
    <row r="6" spans="1:12" ht="18" customHeight="1">
      <c r="A6" s="4">
        <v>8</v>
      </c>
      <c r="B6" s="6" t="s">
        <v>23</v>
      </c>
      <c r="C6" s="43"/>
      <c r="D6" s="44"/>
      <c r="E6" s="47"/>
      <c r="F6" s="50"/>
      <c r="G6" s="36"/>
      <c r="H6" s="48">
        <f aca="true" t="shared" si="0" ref="H6">F6/100*G6</f>
        <v>0</v>
      </c>
      <c r="I6" s="48">
        <f aca="true" t="shared" si="1" ref="I6">F6+H6</f>
        <v>0</v>
      </c>
      <c r="J6" s="7">
        <v>7476</v>
      </c>
      <c r="K6" s="39">
        <f aca="true" t="shared" si="2" ref="K6:K7">J6*F6</f>
        <v>0</v>
      </c>
      <c r="L6" s="40">
        <f aca="true" t="shared" si="3" ref="L6:L7">I6*J6</f>
        <v>0</v>
      </c>
    </row>
    <row r="7" spans="1:12" ht="18" customHeight="1">
      <c r="A7" s="4">
        <v>9</v>
      </c>
      <c r="B7" s="6" t="s">
        <v>24</v>
      </c>
      <c r="C7" s="43"/>
      <c r="D7" s="44"/>
      <c r="E7" s="47"/>
      <c r="F7" s="50"/>
      <c r="G7" s="36"/>
      <c r="H7" s="48">
        <v>0</v>
      </c>
      <c r="I7" s="48">
        <v>0</v>
      </c>
      <c r="J7" s="7">
        <v>728</v>
      </c>
      <c r="K7" s="39">
        <f t="shared" si="2"/>
        <v>0</v>
      </c>
      <c r="L7" s="40">
        <f t="shared" si="3"/>
        <v>0</v>
      </c>
    </row>
    <row r="8" spans="1:12" ht="15.6">
      <c r="A8" s="17"/>
      <c r="B8" s="17" t="s">
        <v>16</v>
      </c>
      <c r="C8" s="17"/>
      <c r="D8" s="17"/>
      <c r="E8" s="17"/>
      <c r="F8" s="17"/>
      <c r="G8" s="17"/>
      <c r="H8" s="17"/>
      <c r="I8" s="17"/>
      <c r="J8" s="17"/>
      <c r="K8" s="41">
        <f>SUM(K5:K7)</f>
        <v>0</v>
      </c>
      <c r="L8" s="41">
        <f>SUM(L5:L7)</f>
        <v>0</v>
      </c>
    </row>
    <row r="10" ht="12.75">
      <c r="B10" t="s">
        <v>30</v>
      </c>
    </row>
  </sheetData>
  <mergeCells count="14">
    <mergeCell ref="A3:L3"/>
    <mergeCell ref="B4:L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"/>
  <sheetViews>
    <sheetView workbookViewId="0" topLeftCell="A1">
      <selection activeCell="F5" sqref="F5:F7"/>
    </sheetView>
  </sheetViews>
  <sheetFormatPr defaultColWidth="9.140625" defaultRowHeight="12.75"/>
  <cols>
    <col min="1" max="1" width="4.8515625" style="0" customWidth="1"/>
    <col min="2" max="2" width="59.140625" style="0" customWidth="1"/>
    <col min="3" max="3" width="13.421875" style="0" customWidth="1"/>
    <col min="4" max="4" width="21.00390625" style="0" customWidth="1"/>
    <col min="5" max="5" width="12.421875" style="0" customWidth="1"/>
    <col min="6" max="6" width="17.57421875" style="0" customWidth="1"/>
    <col min="9" max="9" width="12.8515625" style="0" customWidth="1"/>
    <col min="10" max="10" width="19.421875" style="0" customWidth="1"/>
    <col min="11" max="11" width="13.421875" style="0" customWidth="1"/>
    <col min="12" max="12" width="17.8515625" style="0" customWidth="1"/>
  </cols>
  <sheetData>
    <row r="1" spans="1:12" ht="12.75">
      <c r="A1" s="25" t="s">
        <v>0</v>
      </c>
      <c r="B1" s="25" t="s">
        <v>1</v>
      </c>
      <c r="C1" s="18" t="s">
        <v>17</v>
      </c>
      <c r="D1" s="18" t="s">
        <v>14</v>
      </c>
      <c r="E1" s="18" t="s">
        <v>13</v>
      </c>
      <c r="F1" s="18" t="s">
        <v>10</v>
      </c>
      <c r="G1" s="18" t="s">
        <v>11</v>
      </c>
      <c r="H1" s="18" t="s">
        <v>15</v>
      </c>
      <c r="I1" s="18" t="s">
        <v>12</v>
      </c>
      <c r="J1" s="26" t="s">
        <v>31</v>
      </c>
      <c r="K1" s="18" t="s">
        <v>32</v>
      </c>
      <c r="L1" s="18" t="s">
        <v>33</v>
      </c>
    </row>
    <row r="2" spans="1:12" ht="43.5" customHeight="1">
      <c r="A2" s="25"/>
      <c r="B2" s="25"/>
      <c r="C2" s="19"/>
      <c r="D2" s="19"/>
      <c r="E2" s="19"/>
      <c r="F2" s="19"/>
      <c r="G2" s="19"/>
      <c r="H2" s="19"/>
      <c r="I2" s="19"/>
      <c r="J2" s="27"/>
      <c r="K2" s="19"/>
      <c r="L2" s="19"/>
    </row>
    <row r="3" spans="1:12" ht="15.6">
      <c r="A3" s="32" t="s">
        <v>28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4.4">
      <c r="A4" s="5"/>
      <c r="B4" s="23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ht="19.5" customHeight="1">
      <c r="A5" s="4">
        <v>10</v>
      </c>
      <c r="B5" s="6" t="s">
        <v>3</v>
      </c>
      <c r="C5" s="43"/>
      <c r="D5" s="44"/>
      <c r="E5" s="45"/>
      <c r="F5" s="49"/>
      <c r="G5" s="46"/>
      <c r="H5" s="48">
        <f>F5/100*G5</f>
        <v>0</v>
      </c>
      <c r="I5" s="48">
        <f>F5+H5</f>
        <v>0</v>
      </c>
      <c r="J5" s="10">
        <v>13680</v>
      </c>
      <c r="K5" s="39">
        <f>J5*F5</f>
        <v>0</v>
      </c>
      <c r="L5" s="40">
        <f>I5*J5</f>
        <v>0</v>
      </c>
    </row>
    <row r="6" spans="1:12" ht="19.5" customHeight="1">
      <c r="A6" s="4">
        <v>11</v>
      </c>
      <c r="B6" s="6" t="s">
        <v>29</v>
      </c>
      <c r="C6" s="43"/>
      <c r="D6" s="44"/>
      <c r="E6" s="47"/>
      <c r="F6" s="50"/>
      <c r="G6" s="36"/>
      <c r="H6" s="48">
        <f aca="true" t="shared" si="0" ref="H6">F6/100*G6</f>
        <v>0</v>
      </c>
      <c r="I6" s="48">
        <f aca="true" t="shared" si="1" ref="I6">F6+H6</f>
        <v>0</v>
      </c>
      <c r="J6" s="7">
        <v>24720</v>
      </c>
      <c r="K6" s="39">
        <f aca="true" t="shared" si="2" ref="K6:K7">J6*F6</f>
        <v>0</v>
      </c>
      <c r="L6" s="40">
        <f aca="true" t="shared" si="3" ref="L6:L7">I6*J6</f>
        <v>0</v>
      </c>
    </row>
    <row r="7" spans="1:12" ht="19.5" customHeight="1">
      <c r="A7" s="4">
        <v>12</v>
      </c>
      <c r="B7" s="6" t="s">
        <v>4</v>
      </c>
      <c r="C7" s="43"/>
      <c r="D7" s="44"/>
      <c r="E7" s="47"/>
      <c r="F7" s="50"/>
      <c r="G7" s="36"/>
      <c r="H7" s="48">
        <v>0</v>
      </c>
      <c r="I7" s="48">
        <v>0</v>
      </c>
      <c r="J7" s="7">
        <v>240960</v>
      </c>
      <c r="K7" s="39">
        <f t="shared" si="2"/>
        <v>0</v>
      </c>
      <c r="L7" s="40">
        <f t="shared" si="3"/>
        <v>0</v>
      </c>
    </row>
    <row r="8" spans="1:12" ht="18">
      <c r="A8" s="13"/>
      <c r="B8" s="14" t="s">
        <v>16</v>
      </c>
      <c r="C8" s="13"/>
      <c r="D8" s="15"/>
      <c r="E8" s="13"/>
      <c r="F8" s="13"/>
      <c r="G8" s="13"/>
      <c r="H8" s="13"/>
      <c r="I8" s="13"/>
      <c r="J8" s="16"/>
      <c r="K8" s="41">
        <f>SUM(K5:K7)</f>
        <v>0</v>
      </c>
      <c r="L8" s="41">
        <f>SUM(L5:L7)</f>
        <v>0</v>
      </c>
    </row>
    <row r="10" ht="12.75">
      <c r="B10" t="s">
        <v>30</v>
      </c>
    </row>
  </sheetData>
  <mergeCells count="14">
    <mergeCell ref="A3:L3"/>
    <mergeCell ref="B4:L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2021-07-29T18:10:37Z</dcterms:created>
  <dcterms:modified xsi:type="dcterms:W3CDTF">2023-06-04T14:52:00Z</dcterms:modified>
  <cp:category/>
  <cp:version/>
  <cp:contentType/>
  <cp:contentStatus/>
</cp:coreProperties>
</file>