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codeName="ThisWorkbook"/>
  <bookViews>
    <workbookView xWindow="65416" yWindow="65416" windowWidth="29040" windowHeight="15840" activeTab="2"/>
  </bookViews>
  <sheets>
    <sheet name="SO 02 I. Fáze " sheetId="1" r:id="rId1"/>
    <sheet name="SO 02 II. Fáze " sheetId="2" r:id="rId2"/>
    <sheet name="SO 02 III. Fáze  " sheetId="3" r:id="rId3"/>
  </sheets>
  <definedNames/>
  <calcPr calcId="191029"/>
  <extLst/>
</workbook>
</file>

<file path=xl/sharedStrings.xml><?xml version="1.0" encoding="utf-8"?>
<sst xmlns="http://schemas.openxmlformats.org/spreadsheetml/2006/main" count="141" uniqueCount="83">
  <si>
    <r>
      <rPr>
        <sz val="11"/>
        <color rgb="FF000000"/>
        <rFont val="Calibri"/>
        <family val="2"/>
      </rPr>
      <t>144134</t>
    </r>
  </si>
  <si>
    <r>
      <rPr>
        <sz val="11"/>
        <color rgb="FF000000"/>
        <rFont val="Calibri"/>
        <family val="2"/>
      </rPr>
      <t xml:space="preserve">pumpa infúzní </t>
    </r>
  </si>
  <si>
    <t>ks</t>
  </si>
  <si>
    <r>
      <rPr>
        <sz val="11"/>
        <color rgb="FF000000"/>
        <rFont val="Calibri"/>
        <family val="2"/>
      </rPr>
      <t>146145</t>
    </r>
  </si>
  <si>
    <r>
      <rPr>
        <sz val="11"/>
        <color rgb="FF000000"/>
        <rFont val="Calibri"/>
        <family val="2"/>
      </rPr>
      <t xml:space="preserve">odsávačka elektrická pojízdná vč. nožního spínače </t>
    </r>
  </si>
  <si>
    <r>
      <rPr>
        <sz val="11"/>
        <color rgb="FF000000"/>
        <rFont val="Calibri"/>
        <family val="2"/>
      </rPr>
      <t>161108</t>
    </r>
  </si>
  <si>
    <r>
      <rPr>
        <sz val="11"/>
        <color rgb="FF000000"/>
        <rFont val="Calibri"/>
        <family val="2"/>
      </rPr>
      <t>fonendoskop neonatologický</t>
    </r>
  </si>
  <si>
    <r>
      <rPr>
        <sz val="11"/>
        <color rgb="FF000000"/>
        <rFont val="Calibri"/>
        <family val="2"/>
      </rPr>
      <t>175050</t>
    </r>
  </si>
  <si>
    <r>
      <rPr>
        <sz val="11"/>
        <color rgb="FF000000"/>
        <rFont val="Calibri"/>
        <family val="2"/>
      </rPr>
      <t>systém závěsný s míčem - Combitrack</t>
    </r>
  </si>
  <si>
    <r>
      <rPr>
        <sz val="11"/>
        <color rgb="FF000000"/>
        <rFont val="Calibri"/>
        <family val="2"/>
      </rPr>
      <t>232141</t>
    </r>
  </si>
  <si>
    <r>
      <rPr>
        <sz val="11"/>
        <color rgb="FF000000"/>
        <rFont val="Calibri"/>
        <family val="2"/>
      </rPr>
      <t>svítidlo operační LED stropní 1-kopulové</t>
    </r>
  </si>
  <si>
    <r>
      <rPr>
        <sz val="11"/>
        <color rgb="FF000000"/>
        <rFont val="Calibri"/>
        <family val="2"/>
      </rPr>
      <t>331101</t>
    </r>
  </si>
  <si>
    <r>
      <rPr>
        <sz val="11"/>
        <color rgb="FF000000"/>
        <rFont val="Calibri"/>
        <family val="2"/>
      </rPr>
      <t>kardiotokograf</t>
    </r>
  </si>
  <si>
    <r>
      <rPr>
        <sz val="11"/>
        <color rgb="FF000000"/>
        <rFont val="Calibri"/>
        <family val="2"/>
      </rPr>
      <t>361799</t>
    </r>
  </si>
  <si>
    <r>
      <rPr>
        <sz val="11"/>
        <color rgb="FF000000"/>
        <rFont val="Calibri"/>
        <family val="2"/>
      </rPr>
      <t>skříň na dezinfekční prostředky uzamykatelná</t>
    </r>
  </si>
  <si>
    <r>
      <rPr>
        <sz val="11"/>
        <color rgb="FF000000"/>
        <rFont val="Calibri"/>
        <family val="2"/>
      </rPr>
      <t>395403</t>
    </r>
  </si>
  <si>
    <r>
      <rPr>
        <sz val="11"/>
        <color rgb="FF000000"/>
        <rFont val="Calibri"/>
        <family val="2"/>
      </rPr>
      <t>sedačka otočná, výšk.zdvih., pojízdná, nosnost 150 kg</t>
    </r>
  </si>
  <si>
    <r>
      <rPr>
        <sz val="11"/>
        <color rgb="FF000000"/>
        <rFont val="Calibri"/>
        <family val="2"/>
      </rPr>
      <t>402032</t>
    </r>
  </si>
  <si>
    <r>
      <rPr>
        <sz val="11"/>
        <color rgb="FF000000"/>
        <rFont val="Calibri"/>
        <family val="2"/>
      </rPr>
      <t>lůžko pro novorozence vyhřívané s čas.modulem s Apgar signalizací</t>
    </r>
  </si>
  <si>
    <r>
      <rPr>
        <sz val="11"/>
        <color rgb="FF000000"/>
        <rFont val="Calibri"/>
        <family val="2"/>
      </rPr>
      <t>403004</t>
    </r>
  </si>
  <si>
    <r>
      <rPr>
        <sz val="11"/>
        <color rgb="FF000000"/>
        <rFont val="Calibri"/>
        <family val="2"/>
      </rPr>
      <t xml:space="preserve">lůžko porodní                                        </t>
    </r>
  </si>
  <si>
    <r>
      <rPr>
        <sz val="11"/>
        <color rgb="FF000000"/>
        <rFont val="Calibri"/>
        <family val="2"/>
      </rPr>
      <t>410050</t>
    </r>
  </si>
  <si>
    <r>
      <rPr>
        <sz val="11"/>
        <color rgb="FF000000"/>
        <rFont val="Calibri"/>
        <family val="2"/>
      </rPr>
      <t xml:space="preserve">vozík pro ošetření - zásuvkový </t>
    </r>
  </si>
  <si>
    <r>
      <rPr>
        <sz val="11"/>
        <color rgb="FF000000"/>
        <rFont val="Calibri"/>
        <family val="2"/>
      </rPr>
      <t>491327</t>
    </r>
  </si>
  <si>
    <r>
      <rPr>
        <sz val="11"/>
        <color rgb="FF000000"/>
        <rFont val="Calibri"/>
        <family val="2"/>
      </rPr>
      <t>regál kovový 5-polic (nosnost police cca 80kg)</t>
    </r>
  </si>
  <si>
    <r>
      <rPr>
        <sz val="11"/>
        <color rgb="FF000000"/>
        <rFont val="Calibri"/>
        <family val="2"/>
      </rPr>
      <t>491345</t>
    </r>
  </si>
  <si>
    <r>
      <rPr>
        <sz val="11"/>
        <color rgb="FF000000"/>
        <rFont val="Calibri"/>
        <family val="2"/>
      </rPr>
      <t>regál kovový 5 polic (nosnost police cca 100kg)</t>
    </r>
  </si>
  <si>
    <r>
      <rPr>
        <sz val="11"/>
        <color rgb="FF000000"/>
        <rFont val="Calibri"/>
        <family val="2"/>
      </rPr>
      <t>492115</t>
    </r>
  </si>
  <si>
    <r>
      <rPr>
        <sz val="11"/>
        <color rgb="FF000000"/>
        <rFont val="Calibri"/>
        <family val="2"/>
      </rPr>
      <t xml:space="preserve">nádoba na odpad                                </t>
    </r>
  </si>
  <si>
    <r>
      <rPr>
        <sz val="11"/>
        <color rgb="FF000000"/>
        <rFont val="Calibri"/>
        <family val="2"/>
      </rPr>
      <t>495547</t>
    </r>
  </si>
  <si>
    <r>
      <rPr>
        <sz val="11"/>
        <color rgb="FF000000"/>
        <rFont val="Calibri"/>
        <family val="2"/>
      </rPr>
      <t>vozík na biologický odpad,1 vak + víko, nožní ovládání</t>
    </r>
  </si>
  <si>
    <r>
      <rPr>
        <sz val="11"/>
        <color rgb="FF000000"/>
        <rFont val="Calibri"/>
        <family val="2"/>
      </rPr>
      <t>496126</t>
    </r>
  </si>
  <si>
    <r>
      <rPr>
        <sz val="11"/>
        <color rgb="FF000000"/>
        <rFont val="Calibri"/>
        <family val="2"/>
      </rPr>
      <t xml:space="preserve">dávkovač mýdla pákový                         </t>
    </r>
  </si>
  <si>
    <r>
      <rPr>
        <sz val="11"/>
        <color rgb="FF000000"/>
        <rFont val="Calibri"/>
        <family val="2"/>
      </rPr>
      <t>496127</t>
    </r>
  </si>
  <si>
    <r>
      <rPr>
        <sz val="11"/>
        <color rgb="FF000000"/>
        <rFont val="Calibri"/>
        <family val="2"/>
      </rPr>
      <t xml:space="preserve">dávkovač dezinfekce pákový                        </t>
    </r>
  </si>
  <si>
    <r>
      <rPr>
        <sz val="11"/>
        <color rgb="FF000000"/>
        <rFont val="Calibri"/>
        <family val="2"/>
      </rPr>
      <t>496197</t>
    </r>
  </si>
  <si>
    <r>
      <rPr>
        <sz val="11"/>
        <color rgb="FF000000"/>
        <rFont val="Calibri"/>
        <family val="2"/>
      </rPr>
      <t>496198</t>
    </r>
  </si>
  <si>
    <r>
      <rPr>
        <sz val="11"/>
        <color rgb="FF000000"/>
        <rFont val="Calibri"/>
        <family val="2"/>
      </rPr>
      <t>496199</t>
    </r>
  </si>
  <si>
    <r>
      <rPr>
        <sz val="11"/>
        <color rgb="FF000000"/>
        <rFont val="Calibri"/>
        <family val="2"/>
      </rPr>
      <t>496337</t>
    </r>
  </si>
  <si>
    <r>
      <rPr>
        <sz val="11"/>
        <color rgb="FF000000"/>
        <rFont val="Calibri"/>
        <family val="2"/>
      </rPr>
      <t xml:space="preserve">zásobník papírových ručníků              </t>
    </r>
  </si>
  <si>
    <r>
      <rPr>
        <sz val="11"/>
        <color rgb="FF000000"/>
        <rFont val="Calibri"/>
        <family val="2"/>
      </rPr>
      <t>600001</t>
    </r>
  </si>
  <si>
    <r>
      <rPr>
        <sz val="11"/>
        <color rgb="FF000000"/>
        <rFont val="Calibri"/>
        <family val="2"/>
      </rPr>
      <t xml:space="preserve">trouba mikrovlnná  </t>
    </r>
  </si>
  <si>
    <r>
      <rPr>
        <sz val="11"/>
        <color rgb="FF000000"/>
        <rFont val="Calibri"/>
        <family val="2"/>
      </rPr>
      <t>600005</t>
    </r>
  </si>
  <si>
    <r>
      <rPr>
        <sz val="11"/>
        <color rgb="FF000000"/>
        <rFont val="Calibri"/>
        <family val="2"/>
      </rPr>
      <t xml:space="preserve">konvice varná     </t>
    </r>
  </si>
  <si>
    <t xml:space="preserve">souprava k umyvadlu (dávkovač mýdla,2x háček kovový, koš odpadkový)             </t>
  </si>
  <si>
    <t xml:space="preserve">souprava do sprchy (2x háček kovový, 1x mýdelník)                    </t>
  </si>
  <si>
    <t xml:space="preserve">WC souprava (držák toaletního papíru, nádobka s WC kartáčem, odp.koš 5l)   </t>
  </si>
  <si>
    <r>
      <rPr>
        <sz val="11"/>
        <color rgb="FF000000"/>
        <rFont val="Calibri"/>
        <family val="2"/>
      </rPr>
      <t>107701</t>
    </r>
  </si>
  <si>
    <r>
      <rPr>
        <sz val="11"/>
        <color rgb="FF000000"/>
        <rFont val="Calibri"/>
        <family val="2"/>
      </rPr>
      <t>331102</t>
    </r>
  </si>
  <si>
    <r>
      <rPr>
        <sz val="11"/>
        <color rgb="FF000000"/>
        <rFont val="Calibri"/>
        <family val="2"/>
      </rPr>
      <t>496125</t>
    </r>
  </si>
  <si>
    <r>
      <rPr>
        <sz val="11"/>
        <color rgb="FF000000"/>
        <rFont val="Calibri"/>
        <family val="2"/>
      </rPr>
      <t xml:space="preserve">dávkovač mýdla                   </t>
    </r>
  </si>
  <si>
    <r>
      <rPr>
        <sz val="11"/>
        <color rgb="FF000000"/>
        <rFont val="Calibri"/>
        <family val="2"/>
      </rPr>
      <t>414431</t>
    </r>
  </si>
  <si>
    <r>
      <rPr>
        <sz val="11"/>
        <color rgb="FF000000"/>
        <rFont val="Calibri"/>
        <family val="2"/>
      </rPr>
      <t xml:space="preserve">nádoba na odpad vč. pojízdného stojanu nerez    </t>
    </r>
  </si>
  <si>
    <t xml:space="preserve">souprava k umyvadlu (dávkovač mýdla,2x háček kovový, koš odpadkový)          </t>
  </si>
  <si>
    <t xml:space="preserve">souprava do sprchy (2x háček kovový, 1x mýdelník)                      </t>
  </si>
  <si>
    <t xml:space="preserve">WC souprava (držák toaletního papíru, nádobka s WC kartáčem, odp.koš 5l)      </t>
  </si>
  <si>
    <r>
      <rPr>
        <sz val="11"/>
        <color rgb="FF000000"/>
        <rFont val="Calibri"/>
        <family val="2"/>
      </rPr>
      <t>631004</t>
    </r>
  </si>
  <si>
    <t xml:space="preserve">chladnička na léky                      </t>
  </si>
  <si>
    <t>Cena celkem bez DPH (SO 02 III fáze)</t>
  </si>
  <si>
    <t>Položka</t>
  </si>
  <si>
    <t>Název</t>
  </si>
  <si>
    <t>množství</t>
  </si>
  <si>
    <t>cena/1 ks</t>
  </si>
  <si>
    <t>celkem</t>
  </si>
  <si>
    <t>Kč bez DPH</t>
  </si>
  <si>
    <t>Nemocnice Vyškov – centrum přirozeného porodu - zdravotnická technologie</t>
  </si>
  <si>
    <t xml:space="preserve">Výpis prvků   SO - 02 - II fáze    </t>
  </si>
  <si>
    <t>svítidlo operační LED stropní 1-kopulové</t>
  </si>
  <si>
    <t xml:space="preserve">nádoba na odpad                                </t>
  </si>
  <si>
    <t xml:space="preserve">Výpis prvků   SO - 02 - III fáze    </t>
  </si>
  <si>
    <t>Cena celkem bez DPH (SO 02 II fáze)</t>
  </si>
  <si>
    <t>Cena celkem bez DPH (SO 02 I fáze)</t>
  </si>
  <si>
    <t>Cena celkem bez DPH pro SO 02</t>
  </si>
  <si>
    <t>DPH sazba 21%</t>
  </si>
  <si>
    <t>Cena celkem s DPH (SO 02)</t>
  </si>
  <si>
    <t xml:space="preserve">Výpis prvků   SO - 02 - I fáze    </t>
  </si>
  <si>
    <t xml:space="preserve">souprava k umyvadlu (dávkovač,2x háček, koš odpadkový)           </t>
  </si>
  <si>
    <t xml:space="preserve">WC souprava (držák papíru, nádobka kartáčem, odp.koš 5l)     </t>
  </si>
  <si>
    <t>kardiotokograf (jednodušší než na pokoji)</t>
  </si>
  <si>
    <t>doppler ultrazvukový kapesní vč. sondy 2 MHz</t>
  </si>
  <si>
    <t>Cena celkem bez DPH SO 02 I fáze</t>
  </si>
  <si>
    <t>Cena celkem bez DPH SO 02 II fáze</t>
  </si>
  <si>
    <t>Cena celkem bez DPH SO 02 III fáze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</si>
</sst>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[$Kč-405];\-0\ [$Kč-405]"/>
    <numFmt numFmtId="165" formatCode="#,##0.00\ &quot;Kč&quot;"/>
  </numFmts>
  <fonts count="15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</font>
    <font>
      <sz val="12"/>
      <color indexed="8"/>
      <name val="Times New Roman"/>
      <family val="1"/>
    </font>
    <font>
      <b/>
      <i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i/>
      <sz val="12"/>
      <color indexed="8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165" fontId="0" fillId="0" borderId="1" xfId="0" applyNumberFormat="1" applyBorder="1"/>
    <xf numFmtId="0" fontId="0" fillId="0" borderId="1" xfId="0" applyFont="1" applyBorder="1" applyAlignment="1">
      <alignment vertical="top"/>
    </xf>
    <xf numFmtId="0" fontId="0" fillId="0" borderId="1" xfId="0" applyFont="1" applyBorder="1"/>
    <xf numFmtId="0" fontId="0" fillId="0" borderId="1" xfId="0" applyFont="1" applyBorder="1" applyAlignment="1">
      <alignment horizontal="left" vertical="top"/>
    </xf>
    <xf numFmtId="0" fontId="8" fillId="2" borderId="0" xfId="0" applyFont="1" applyFill="1" applyBorder="1" applyAlignment="1">
      <alignment horizontal="left"/>
    </xf>
    <xf numFmtId="0" fontId="0" fillId="3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9" fillId="0" borderId="1" xfId="0" applyFont="1" applyBorder="1" applyAlignment="1">
      <alignment/>
    </xf>
    <xf numFmtId="0" fontId="11" fillId="0" borderId="1" xfId="0" applyFont="1" applyBorder="1"/>
    <xf numFmtId="0" fontId="0" fillId="3" borderId="0" xfId="0" applyFill="1" applyBorder="1" applyAlignment="1">
      <alignment horizontal="left" vertical="top"/>
    </xf>
    <xf numFmtId="0" fontId="9" fillId="0" borderId="2" xfId="0" applyFont="1" applyBorder="1" applyAlignment="1">
      <alignment/>
    </xf>
    <xf numFmtId="0" fontId="11" fillId="0" borderId="2" xfId="0" applyFont="1" applyBorder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12" fillId="4" borderId="4" xfId="0" applyFont="1" applyFill="1" applyBorder="1" applyAlignment="1">
      <alignment vertical="top"/>
    </xf>
    <xf numFmtId="0" fontId="13" fillId="4" borderId="5" xfId="0" applyFont="1" applyFill="1" applyBorder="1" applyAlignment="1">
      <alignment vertical="top"/>
    </xf>
    <xf numFmtId="0" fontId="0" fillId="0" borderId="5" xfId="0" applyBorder="1" applyAlignment="1">
      <alignment vertical="top"/>
    </xf>
    <xf numFmtId="0" fontId="8" fillId="5" borderId="4" xfId="0" applyFont="1" applyFill="1" applyBorder="1" applyAlignment="1">
      <alignment horizontal="left"/>
    </xf>
    <xf numFmtId="0" fontId="0" fillId="6" borderId="5" xfId="0" applyFill="1" applyBorder="1" applyAlignment="1">
      <alignment vertical="top"/>
    </xf>
    <xf numFmtId="165" fontId="0" fillId="0" borderId="2" xfId="0" applyNumberFormat="1" applyBorder="1"/>
    <xf numFmtId="165" fontId="3" fillId="7" borderId="6" xfId="0" applyNumberFormat="1" applyFont="1" applyFill="1" applyBorder="1"/>
    <xf numFmtId="0" fontId="8" fillId="8" borderId="4" xfId="0" applyFont="1" applyFill="1" applyBorder="1" applyAlignment="1">
      <alignment horizontal="left"/>
    </xf>
    <xf numFmtId="0" fontId="0" fillId="7" borderId="5" xfId="0" applyFill="1" applyBorder="1" applyAlignment="1">
      <alignment vertical="top"/>
    </xf>
    <xf numFmtId="0" fontId="0" fillId="0" borderId="2" xfId="0" applyFont="1" applyBorder="1" applyAlignment="1">
      <alignment vertical="top"/>
    </xf>
    <xf numFmtId="164" fontId="4" fillId="2" borderId="5" xfId="0" applyNumberFormat="1" applyFont="1" applyFill="1" applyBorder="1"/>
    <xf numFmtId="165" fontId="0" fillId="3" borderId="5" xfId="0" applyNumberFormat="1" applyFill="1" applyBorder="1"/>
    <xf numFmtId="165" fontId="3" fillId="9" borderId="6" xfId="0" applyNumberFormat="1" applyFont="1" applyFill="1" applyBorder="1" applyAlignment="1">
      <alignment horizontal="right" vertical="top"/>
    </xf>
    <xf numFmtId="165" fontId="0" fillId="0" borderId="1" xfId="0" applyNumberFormat="1" applyBorder="1" applyAlignment="1">
      <alignment horizontal="right" vertical="top"/>
    </xf>
    <xf numFmtId="165" fontId="0" fillId="0" borderId="2" xfId="0" applyNumberFormat="1" applyBorder="1" applyAlignment="1">
      <alignment horizontal="right" vertical="top"/>
    </xf>
    <xf numFmtId="165" fontId="0" fillId="6" borderId="6" xfId="0" applyNumberFormat="1" applyFill="1" applyBorder="1" applyAlignment="1">
      <alignment horizontal="right" vertical="top"/>
    </xf>
    <xf numFmtId="165" fontId="0" fillId="6" borderId="1" xfId="0" applyNumberFormat="1" applyFill="1" applyBorder="1" applyAlignment="1">
      <alignment horizontal="right" vertical="top"/>
    </xf>
    <xf numFmtId="165" fontId="0" fillId="7" borderId="1" xfId="0" applyNumberFormat="1" applyFill="1" applyBorder="1" applyAlignment="1">
      <alignment horizontal="right" vertical="top"/>
    </xf>
    <xf numFmtId="165" fontId="0" fillId="9" borderId="2" xfId="0" applyNumberFormat="1" applyFill="1" applyBorder="1" applyAlignment="1">
      <alignment horizontal="right" vertical="top"/>
    </xf>
    <xf numFmtId="165" fontId="0" fillId="4" borderId="6" xfId="0" applyNumberForma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14" fillId="2" borderId="3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8" fillId="10" borderId="4" xfId="0" applyFont="1" applyFill="1" applyBorder="1" applyAlignment="1">
      <alignment horizontal="left"/>
    </xf>
    <xf numFmtId="0" fontId="7" fillId="9" borderId="5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view="pageBreakPreview" zoomScaleSheetLayoutView="100" workbookViewId="0" topLeftCell="A9">
      <selection activeCell="J19" sqref="J19:J20"/>
    </sheetView>
  </sheetViews>
  <sheetFormatPr defaultColWidth="9.140625" defaultRowHeight="15"/>
  <cols>
    <col min="1" max="1" width="9.421875" style="0" customWidth="1"/>
    <col min="2" max="2" width="80.57421875" style="0" customWidth="1"/>
    <col min="3" max="3" width="11.57421875" style="0" customWidth="1"/>
    <col min="4" max="4" width="10.421875" style="0" customWidth="1"/>
    <col min="5" max="5" width="18.421875" style="5" customWidth="1"/>
  </cols>
  <sheetData>
    <row r="1" ht="18.75">
      <c r="A1" s="2"/>
    </row>
    <row r="2" spans="1:5" ht="15">
      <c r="A2" s="52" t="s">
        <v>65</v>
      </c>
      <c r="B2" s="52"/>
      <c r="C2" s="52"/>
      <c r="D2" s="52"/>
      <c r="E2" s="52"/>
    </row>
    <row r="3" spans="1:5" ht="15">
      <c r="A3" s="52" t="s">
        <v>75</v>
      </c>
      <c r="B3" s="52"/>
      <c r="C3" s="52"/>
      <c r="D3" s="52"/>
      <c r="E3" s="52"/>
    </row>
    <row r="4" ht="15">
      <c r="A4" s="3"/>
    </row>
    <row r="5" ht="15">
      <c r="A5" s="3"/>
    </row>
    <row r="6" spans="1:5" s="5" customFormat="1" ht="15">
      <c r="A6" s="6" t="s">
        <v>59</v>
      </c>
      <c r="B6" s="6" t="s">
        <v>60</v>
      </c>
      <c r="C6" s="7" t="s">
        <v>61</v>
      </c>
      <c r="D6" s="8" t="s">
        <v>62</v>
      </c>
      <c r="E6" s="6" t="s">
        <v>63</v>
      </c>
    </row>
    <row r="7" spans="1:5" s="5" customFormat="1" ht="15">
      <c r="A7" s="10"/>
      <c r="B7" s="10"/>
      <c r="C7" s="7" t="s">
        <v>2</v>
      </c>
      <c r="D7" s="9" t="s">
        <v>64</v>
      </c>
      <c r="E7" s="6" t="s">
        <v>64</v>
      </c>
    </row>
    <row r="8" spans="1:5" ht="15">
      <c r="A8" s="11" t="s">
        <v>0</v>
      </c>
      <c r="B8" s="11" t="s">
        <v>1</v>
      </c>
      <c r="C8" s="48">
        <v>1</v>
      </c>
      <c r="D8" s="11"/>
      <c r="E8" s="40">
        <f>+C8*D8</f>
        <v>0</v>
      </c>
    </row>
    <row r="9" spans="1:5" ht="15">
      <c r="A9" s="11" t="s">
        <v>3</v>
      </c>
      <c r="B9" s="11" t="s">
        <v>4</v>
      </c>
      <c r="C9" s="48">
        <v>2</v>
      </c>
      <c r="D9" s="11"/>
      <c r="E9" s="40">
        <f aca="true" t="shared" si="0" ref="E9:E30">+C9*D9</f>
        <v>0</v>
      </c>
    </row>
    <row r="10" spans="1:5" ht="15">
      <c r="A10" s="11" t="s">
        <v>5</v>
      </c>
      <c r="B10" s="11" t="s">
        <v>6</v>
      </c>
      <c r="C10" s="48">
        <v>4</v>
      </c>
      <c r="D10" s="11"/>
      <c r="E10" s="40">
        <f t="shared" si="0"/>
        <v>0</v>
      </c>
    </row>
    <row r="11" spans="1:5" ht="15">
      <c r="A11" s="11" t="s">
        <v>7</v>
      </c>
      <c r="B11" s="11" t="s">
        <v>8</v>
      </c>
      <c r="C11" s="48">
        <v>2</v>
      </c>
      <c r="D11" s="11"/>
      <c r="E11" s="40">
        <f t="shared" si="0"/>
        <v>0</v>
      </c>
    </row>
    <row r="12" spans="1:5" ht="15">
      <c r="A12" s="11" t="s">
        <v>9</v>
      </c>
      <c r="B12" s="11" t="s">
        <v>10</v>
      </c>
      <c r="C12" s="48">
        <v>2</v>
      </c>
      <c r="D12" s="11"/>
      <c r="E12" s="40">
        <f t="shared" si="0"/>
        <v>0</v>
      </c>
    </row>
    <row r="13" spans="1:5" ht="15">
      <c r="A13" s="11" t="s">
        <v>11</v>
      </c>
      <c r="B13" s="11" t="s">
        <v>12</v>
      </c>
      <c r="C13" s="48">
        <v>2</v>
      </c>
      <c r="D13" s="11"/>
      <c r="E13" s="40">
        <f t="shared" si="0"/>
        <v>0</v>
      </c>
    </row>
    <row r="14" spans="1:5" ht="15">
      <c r="A14" s="11" t="s">
        <v>13</v>
      </c>
      <c r="B14" s="11" t="s">
        <v>14</v>
      </c>
      <c r="C14" s="48">
        <v>1</v>
      </c>
      <c r="D14" s="11"/>
      <c r="E14" s="40">
        <f t="shared" si="0"/>
        <v>0</v>
      </c>
    </row>
    <row r="15" spans="1:5" ht="15">
      <c r="A15" s="11" t="s">
        <v>15</v>
      </c>
      <c r="B15" s="11" t="s">
        <v>16</v>
      </c>
      <c r="C15" s="48">
        <v>2</v>
      </c>
      <c r="D15" s="11"/>
      <c r="E15" s="40">
        <f t="shared" si="0"/>
        <v>0</v>
      </c>
    </row>
    <row r="16" spans="1:5" ht="15">
      <c r="A16" s="11" t="s">
        <v>17</v>
      </c>
      <c r="B16" s="11" t="s">
        <v>18</v>
      </c>
      <c r="C16" s="48">
        <v>2</v>
      </c>
      <c r="D16" s="11"/>
      <c r="E16" s="40">
        <f t="shared" si="0"/>
        <v>0</v>
      </c>
    </row>
    <row r="17" spans="1:5" ht="15">
      <c r="A17" s="11" t="s">
        <v>19</v>
      </c>
      <c r="B17" s="11" t="s">
        <v>20</v>
      </c>
      <c r="C17" s="48">
        <v>2</v>
      </c>
      <c r="D17" s="11"/>
      <c r="E17" s="40">
        <f t="shared" si="0"/>
        <v>0</v>
      </c>
    </row>
    <row r="18" spans="1:5" ht="15">
      <c r="A18" s="11" t="s">
        <v>21</v>
      </c>
      <c r="B18" s="11" t="s">
        <v>22</v>
      </c>
      <c r="C18" s="48">
        <v>2</v>
      </c>
      <c r="D18" s="11"/>
      <c r="E18" s="40">
        <f t="shared" si="0"/>
        <v>0</v>
      </c>
    </row>
    <row r="19" spans="1:5" ht="15">
      <c r="A19" s="11" t="s">
        <v>23</v>
      </c>
      <c r="B19" s="11" t="s">
        <v>24</v>
      </c>
      <c r="C19" s="48">
        <v>7</v>
      </c>
      <c r="D19" s="11"/>
      <c r="E19" s="40">
        <f t="shared" si="0"/>
        <v>0</v>
      </c>
    </row>
    <row r="20" spans="1:5" ht="15">
      <c r="A20" s="11" t="s">
        <v>25</v>
      </c>
      <c r="B20" s="11" t="s">
        <v>26</v>
      </c>
      <c r="C20" s="48">
        <v>1</v>
      </c>
      <c r="D20" s="11"/>
      <c r="E20" s="40">
        <f t="shared" si="0"/>
        <v>0</v>
      </c>
    </row>
    <row r="21" spans="1:5" ht="15">
      <c r="A21" s="11" t="s">
        <v>27</v>
      </c>
      <c r="B21" s="11" t="s">
        <v>28</v>
      </c>
      <c r="C21" s="48">
        <v>2</v>
      </c>
      <c r="D21" s="11"/>
      <c r="E21" s="40">
        <f t="shared" si="0"/>
        <v>0</v>
      </c>
    </row>
    <row r="22" spans="1:5" ht="15">
      <c r="A22" s="11" t="s">
        <v>29</v>
      </c>
      <c r="B22" s="11" t="s">
        <v>30</v>
      </c>
      <c r="C22" s="48">
        <v>2</v>
      </c>
      <c r="D22" s="11"/>
      <c r="E22" s="40">
        <f t="shared" si="0"/>
        <v>0</v>
      </c>
    </row>
    <row r="23" spans="1:5" ht="15">
      <c r="A23" s="11" t="s">
        <v>31</v>
      </c>
      <c r="B23" s="11" t="s">
        <v>32</v>
      </c>
      <c r="C23" s="48">
        <v>2</v>
      </c>
      <c r="D23" s="11"/>
      <c r="E23" s="40">
        <f t="shared" si="0"/>
        <v>0</v>
      </c>
    </row>
    <row r="24" spans="1:5" ht="15">
      <c r="A24" s="11" t="s">
        <v>33</v>
      </c>
      <c r="B24" s="11" t="s">
        <v>34</v>
      </c>
      <c r="C24" s="48">
        <v>2</v>
      </c>
      <c r="D24" s="11"/>
      <c r="E24" s="40">
        <f t="shared" si="0"/>
        <v>0</v>
      </c>
    </row>
    <row r="25" spans="1:5" ht="15">
      <c r="A25" s="11" t="s">
        <v>35</v>
      </c>
      <c r="B25" s="14" t="s">
        <v>44</v>
      </c>
      <c r="C25" s="48">
        <v>2</v>
      </c>
      <c r="D25" s="11"/>
      <c r="E25" s="40">
        <f t="shared" si="0"/>
        <v>0</v>
      </c>
    </row>
    <row r="26" spans="1:5" ht="15">
      <c r="A26" s="11" t="s">
        <v>36</v>
      </c>
      <c r="B26" s="14" t="s">
        <v>45</v>
      </c>
      <c r="C26" s="48">
        <v>2</v>
      </c>
      <c r="D26" s="11"/>
      <c r="E26" s="40">
        <f t="shared" si="0"/>
        <v>0</v>
      </c>
    </row>
    <row r="27" spans="1:5" ht="15">
      <c r="A27" s="11" t="s">
        <v>37</v>
      </c>
      <c r="B27" s="14" t="s">
        <v>46</v>
      </c>
      <c r="C27" s="48">
        <v>2</v>
      </c>
      <c r="D27" s="11"/>
      <c r="E27" s="40">
        <f t="shared" si="0"/>
        <v>0</v>
      </c>
    </row>
    <row r="28" spans="1:5" ht="15">
      <c r="A28" s="11" t="s">
        <v>38</v>
      </c>
      <c r="B28" s="11" t="s">
        <v>39</v>
      </c>
      <c r="C28" s="48">
        <v>2</v>
      </c>
      <c r="D28" s="11"/>
      <c r="E28" s="40">
        <f t="shared" si="0"/>
        <v>0</v>
      </c>
    </row>
    <row r="29" spans="1:5" ht="15">
      <c r="A29" s="11" t="s">
        <v>40</v>
      </c>
      <c r="B29" s="11" t="s">
        <v>41</v>
      </c>
      <c r="C29" s="48">
        <v>2</v>
      </c>
      <c r="D29" s="11"/>
      <c r="E29" s="40">
        <f t="shared" si="0"/>
        <v>0</v>
      </c>
    </row>
    <row r="30" spans="1:5" ht="15.75" thickBot="1">
      <c r="A30" s="25" t="s">
        <v>42</v>
      </c>
      <c r="B30" s="25" t="s">
        <v>43</v>
      </c>
      <c r="C30" s="49">
        <v>2</v>
      </c>
      <c r="D30" s="25"/>
      <c r="E30" s="41">
        <f t="shared" si="0"/>
        <v>0</v>
      </c>
    </row>
    <row r="31" spans="1:5" ht="15.75" thickBot="1">
      <c r="A31" s="30" t="s">
        <v>71</v>
      </c>
      <c r="B31" s="31"/>
      <c r="C31" s="29"/>
      <c r="D31" s="29"/>
      <c r="E31" s="42">
        <f>SUM(E8:E30)</f>
        <v>0</v>
      </c>
    </row>
    <row r="32" spans="1:5" ht="15">
      <c r="A32" s="17"/>
      <c r="B32" s="18"/>
      <c r="C32" s="19"/>
      <c r="D32" s="19"/>
      <c r="E32" s="22"/>
    </row>
    <row r="33" spans="1:5" ht="15">
      <c r="A33" s="1"/>
      <c r="B33" s="1"/>
      <c r="C33" s="1"/>
      <c r="D33" s="1"/>
      <c r="E33" s="4"/>
    </row>
    <row r="34" spans="1:5" ht="15">
      <c r="A34" s="1"/>
      <c r="B34" s="1"/>
      <c r="C34" s="1"/>
      <c r="D34" s="1"/>
      <c r="E34" s="4"/>
    </row>
    <row r="35" spans="1:5" ht="15.75">
      <c r="A35" s="53" t="s">
        <v>80</v>
      </c>
      <c r="B35" s="54"/>
      <c r="C35" s="11"/>
      <c r="D35" s="11"/>
      <c r="E35" s="43">
        <f>+E31</f>
        <v>0</v>
      </c>
    </row>
    <row r="36" spans="1:5" ht="15.75">
      <c r="A36" s="20" t="s">
        <v>81</v>
      </c>
      <c r="B36" s="21"/>
      <c r="C36" s="11"/>
      <c r="D36" s="11"/>
      <c r="E36" s="44">
        <f>+'SO 02 II. Fáze '!E16</f>
        <v>0</v>
      </c>
    </row>
    <row r="37" spans="1:5" ht="16.5" thickBot="1">
      <c r="A37" s="23" t="s">
        <v>82</v>
      </c>
      <c r="B37" s="24"/>
      <c r="C37" s="25"/>
      <c r="D37" s="25"/>
      <c r="E37" s="45">
        <f>+'SO 02 III. Fáze  '!E26</f>
        <v>0</v>
      </c>
    </row>
    <row r="38" spans="1:5" ht="16.5" thickBot="1">
      <c r="A38" s="27" t="s">
        <v>72</v>
      </c>
      <c r="B38" s="28"/>
      <c r="C38" s="29"/>
      <c r="D38" s="29"/>
      <c r="E38" s="46">
        <f>+E35+E36+E37</f>
        <v>0</v>
      </c>
    </row>
    <row r="39" spans="1:5" ht="15.75">
      <c r="A39" s="50" t="s">
        <v>73</v>
      </c>
      <c r="B39" s="50"/>
      <c r="C39" s="26"/>
      <c r="D39" s="26"/>
      <c r="E39" s="47"/>
    </row>
    <row r="40" spans="1:5" ht="15.75">
      <c r="A40" s="51" t="s">
        <v>74</v>
      </c>
      <c r="B40" s="51"/>
      <c r="C40" s="11"/>
      <c r="D40" s="11"/>
      <c r="E40" s="40">
        <f>+E38*1.21</f>
        <v>0</v>
      </c>
    </row>
    <row r="41" spans="3:5" ht="15">
      <c r="C41" s="1"/>
      <c r="D41" s="1"/>
      <c r="E41" s="4"/>
    </row>
    <row r="42" spans="1:5" ht="15">
      <c r="A42" s="1"/>
      <c r="B42" s="1"/>
      <c r="C42" s="1"/>
      <c r="D42" s="1"/>
      <c r="E42" s="4"/>
    </row>
    <row r="43" spans="1:5" ht="15">
      <c r="A43" s="1"/>
      <c r="B43" s="1"/>
      <c r="C43" s="1"/>
      <c r="D43" s="1"/>
      <c r="E43" s="4"/>
    </row>
  </sheetData>
  <sheetProtection formatCells="0" formatColumns="0" formatRows="0" insertColumns="0" insertRows="0" insertHyperlinks="0" deleteColumns="0" deleteRows="0" sort="0" autoFilter="0" pivotTables="0"/>
  <mergeCells count="5">
    <mergeCell ref="A39:B39"/>
    <mergeCell ref="A40:B40"/>
    <mergeCell ref="A2:E2"/>
    <mergeCell ref="A3:E3"/>
    <mergeCell ref="A35:B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2B9C9-AC58-4F48-825E-F3FC87A824AD}">
  <dimension ref="A1:E18"/>
  <sheetViews>
    <sheetView view="pageBreakPreview" zoomScale="127" zoomScaleSheetLayoutView="127" workbookViewId="0" topLeftCell="A1">
      <selection activeCell="A16" sqref="A16:XFD17"/>
    </sheetView>
  </sheetViews>
  <sheetFormatPr defaultColWidth="9.140625" defaultRowHeight="15"/>
  <cols>
    <col min="2" max="2" width="60.28125" style="0" customWidth="1"/>
    <col min="4" max="4" width="11.421875" style="0" customWidth="1"/>
    <col min="5" max="5" width="16.140625" style="0" customWidth="1"/>
  </cols>
  <sheetData>
    <row r="1" spans="1:5" ht="18.75">
      <c r="A1" s="2"/>
      <c r="E1" s="5"/>
    </row>
    <row r="2" spans="1:5" ht="15">
      <c r="A2" s="52" t="s">
        <v>65</v>
      </c>
      <c r="B2" s="52"/>
      <c r="C2" s="52"/>
      <c r="D2" s="52"/>
      <c r="E2" s="52"/>
    </row>
    <row r="3" spans="1:5" ht="15">
      <c r="A3" s="52" t="s">
        <v>66</v>
      </c>
      <c r="B3" s="52"/>
      <c r="C3" s="52"/>
      <c r="D3" s="52"/>
      <c r="E3" s="52"/>
    </row>
    <row r="4" spans="2:5" ht="15">
      <c r="B4" s="1"/>
      <c r="C4" s="1"/>
      <c r="D4" s="1"/>
      <c r="E4" s="4"/>
    </row>
    <row r="5" spans="1:5" ht="15">
      <c r="A5" s="6" t="s">
        <v>59</v>
      </c>
      <c r="B5" s="7" t="s">
        <v>61</v>
      </c>
      <c r="C5" s="15" t="s">
        <v>61</v>
      </c>
      <c r="D5" s="8" t="s">
        <v>62</v>
      </c>
      <c r="E5" s="16" t="s">
        <v>63</v>
      </c>
    </row>
    <row r="6" spans="1:5" ht="15">
      <c r="A6" s="12"/>
      <c r="B6" s="12"/>
      <c r="C6" s="7" t="s">
        <v>2</v>
      </c>
      <c r="D6" s="9" t="s">
        <v>64</v>
      </c>
      <c r="E6" s="6" t="s">
        <v>64</v>
      </c>
    </row>
    <row r="7" spans="1:5" ht="15">
      <c r="A7" s="11" t="s">
        <v>47</v>
      </c>
      <c r="B7" s="14" t="s">
        <v>79</v>
      </c>
      <c r="C7" s="48">
        <v>1</v>
      </c>
      <c r="D7" s="11"/>
      <c r="E7" s="13">
        <f>+C7*D7</f>
        <v>0</v>
      </c>
    </row>
    <row r="8" spans="1:5" ht="15">
      <c r="A8" s="11" t="s">
        <v>48</v>
      </c>
      <c r="B8" s="14" t="s">
        <v>78</v>
      </c>
      <c r="C8" s="48">
        <v>1</v>
      </c>
      <c r="D8" s="11"/>
      <c r="E8" s="13">
        <f aca="true" t="shared" si="0" ref="E8:E15">+C8*D8</f>
        <v>0</v>
      </c>
    </row>
    <row r="9" spans="1:5" ht="15">
      <c r="A9" s="11" t="s">
        <v>15</v>
      </c>
      <c r="B9" s="11" t="s">
        <v>16</v>
      </c>
      <c r="C9" s="48">
        <v>1</v>
      </c>
      <c r="D9" s="11"/>
      <c r="E9" s="13">
        <f t="shared" si="0"/>
        <v>0</v>
      </c>
    </row>
    <row r="10" spans="1:5" ht="15">
      <c r="A10" s="11" t="s">
        <v>27</v>
      </c>
      <c r="B10" s="14" t="s">
        <v>68</v>
      </c>
      <c r="C10" s="48">
        <v>3</v>
      </c>
      <c r="D10" s="11"/>
      <c r="E10" s="13">
        <f t="shared" si="0"/>
        <v>0</v>
      </c>
    </row>
    <row r="11" spans="1:5" ht="15">
      <c r="A11" s="11" t="s">
        <v>49</v>
      </c>
      <c r="B11" s="11" t="s">
        <v>50</v>
      </c>
      <c r="C11" s="48">
        <v>1</v>
      </c>
      <c r="D11" s="11"/>
      <c r="E11" s="13">
        <f t="shared" si="0"/>
        <v>0</v>
      </c>
    </row>
    <row r="12" spans="1:5" ht="15">
      <c r="A12" s="11" t="s">
        <v>33</v>
      </c>
      <c r="B12" s="11" t="s">
        <v>34</v>
      </c>
      <c r="C12" s="48">
        <v>1</v>
      </c>
      <c r="D12" s="11"/>
      <c r="E12" s="13">
        <f t="shared" si="0"/>
        <v>0</v>
      </c>
    </row>
    <row r="13" spans="1:5" ht="15">
      <c r="A13" s="11" t="s">
        <v>35</v>
      </c>
      <c r="B13" s="14" t="s">
        <v>76</v>
      </c>
      <c r="C13" s="48">
        <v>1</v>
      </c>
      <c r="D13" s="11"/>
      <c r="E13" s="13">
        <f t="shared" si="0"/>
        <v>0</v>
      </c>
    </row>
    <row r="14" spans="1:5" ht="15">
      <c r="A14" s="11" t="s">
        <v>37</v>
      </c>
      <c r="B14" s="14" t="s">
        <v>77</v>
      </c>
      <c r="C14" s="48">
        <v>1</v>
      </c>
      <c r="D14" s="11"/>
      <c r="E14" s="13">
        <f t="shared" si="0"/>
        <v>0</v>
      </c>
    </row>
    <row r="15" spans="1:5" ht="15.75" thickBot="1">
      <c r="A15" s="11" t="s">
        <v>38</v>
      </c>
      <c r="B15" s="11" t="s">
        <v>39</v>
      </c>
      <c r="C15" s="48">
        <v>1</v>
      </c>
      <c r="D15" s="11"/>
      <c r="E15" s="13">
        <f t="shared" si="0"/>
        <v>0</v>
      </c>
    </row>
    <row r="16" spans="1:5" ht="15.75" thickBot="1">
      <c r="A16" s="34" t="s">
        <v>70</v>
      </c>
      <c r="B16" s="35"/>
      <c r="C16" s="29"/>
      <c r="D16" s="29"/>
      <c r="E16" s="33">
        <f>SUM(E7:E15)</f>
        <v>0</v>
      </c>
    </row>
    <row r="18" spans="1:5" ht="15">
      <c r="A18" s="1"/>
      <c r="B18" s="1"/>
      <c r="C18" s="1"/>
      <c r="D18" s="1"/>
      <c r="E18" s="4"/>
    </row>
  </sheetData>
  <mergeCells count="2">
    <mergeCell ref="A2:E2"/>
    <mergeCell ref="A3:E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34CCB-E117-44AD-9726-B1C8D6C21AB3}">
  <dimension ref="A1:E27"/>
  <sheetViews>
    <sheetView tabSelected="1" view="pageBreakPreview" zoomScaleSheetLayoutView="100" workbookViewId="0" topLeftCell="A1">
      <selection activeCell="H29" sqref="H29"/>
    </sheetView>
  </sheetViews>
  <sheetFormatPr defaultColWidth="9.140625" defaultRowHeight="15"/>
  <cols>
    <col min="2" max="2" width="71.140625" style="0" bestFit="1" customWidth="1"/>
    <col min="3" max="3" width="13.57421875" style="0" customWidth="1"/>
    <col min="4" max="4" width="13.00390625" style="0" customWidth="1"/>
    <col min="5" max="5" width="12.421875" style="0" customWidth="1"/>
  </cols>
  <sheetData>
    <row r="1" spans="1:5" ht="18.75">
      <c r="A1" s="2"/>
      <c r="E1" s="5"/>
    </row>
    <row r="2" spans="1:5" ht="15">
      <c r="A2" s="52" t="s">
        <v>65</v>
      </c>
      <c r="B2" s="52"/>
      <c r="C2" s="52"/>
      <c r="D2" s="52"/>
      <c r="E2" s="52"/>
    </row>
    <row r="3" spans="1:5" ht="15">
      <c r="A3" s="52" t="s">
        <v>69</v>
      </c>
      <c r="B3" s="52"/>
      <c r="C3" s="52"/>
      <c r="D3" s="52"/>
      <c r="E3" s="52"/>
    </row>
    <row r="4" spans="2:5" ht="15">
      <c r="B4" s="1"/>
      <c r="C4" s="1"/>
      <c r="D4" s="1"/>
      <c r="E4" s="4"/>
    </row>
    <row r="5" spans="1:5" ht="15">
      <c r="A5" s="6" t="s">
        <v>59</v>
      </c>
      <c r="B5" s="6" t="s">
        <v>60</v>
      </c>
      <c r="C5" s="7" t="s">
        <v>61</v>
      </c>
      <c r="D5" s="8" t="s">
        <v>62</v>
      </c>
      <c r="E5" s="6" t="s">
        <v>63</v>
      </c>
    </row>
    <row r="6" spans="1:5" ht="15">
      <c r="A6" s="10"/>
      <c r="B6" s="10"/>
      <c r="C6" s="7" t="s">
        <v>2</v>
      </c>
      <c r="D6" s="9" t="s">
        <v>64</v>
      </c>
      <c r="E6" s="6" t="s">
        <v>64</v>
      </c>
    </row>
    <row r="7" spans="1:5" ht="15">
      <c r="A7" s="11" t="s">
        <v>3</v>
      </c>
      <c r="B7" s="11" t="s">
        <v>4</v>
      </c>
      <c r="C7" s="48">
        <v>1</v>
      </c>
      <c r="D7" s="11"/>
      <c r="E7" s="13">
        <f>+C7*D7</f>
        <v>0</v>
      </c>
    </row>
    <row r="8" spans="1:5" ht="15">
      <c r="A8" s="11" t="s">
        <v>5</v>
      </c>
      <c r="B8" s="11" t="s">
        <v>6</v>
      </c>
      <c r="C8" s="48">
        <v>1</v>
      </c>
      <c r="D8" s="11"/>
      <c r="E8" s="13">
        <f aca="true" t="shared" si="0" ref="E8:E25">+C8*D8</f>
        <v>0</v>
      </c>
    </row>
    <row r="9" spans="1:5" ht="15">
      <c r="A9" s="11" t="s">
        <v>9</v>
      </c>
      <c r="B9" s="14" t="s">
        <v>67</v>
      </c>
      <c r="C9" s="48">
        <v>1</v>
      </c>
      <c r="D9" s="11"/>
      <c r="E9" s="13">
        <f t="shared" si="0"/>
        <v>0</v>
      </c>
    </row>
    <row r="10" spans="1:5" ht="15">
      <c r="A10" s="11" t="s">
        <v>11</v>
      </c>
      <c r="B10" s="11" t="s">
        <v>12</v>
      </c>
      <c r="C10" s="48">
        <v>1</v>
      </c>
      <c r="D10" s="11"/>
      <c r="E10" s="13">
        <f t="shared" si="0"/>
        <v>0</v>
      </c>
    </row>
    <row r="11" spans="1:5" ht="15">
      <c r="A11" s="11" t="s">
        <v>15</v>
      </c>
      <c r="B11" s="11" t="s">
        <v>16</v>
      </c>
      <c r="C11" s="48">
        <v>1</v>
      </c>
      <c r="D11" s="11"/>
      <c r="E11" s="13">
        <f t="shared" si="0"/>
        <v>0</v>
      </c>
    </row>
    <row r="12" spans="1:5" ht="15">
      <c r="A12" s="11" t="s">
        <v>17</v>
      </c>
      <c r="B12" s="11" t="s">
        <v>18</v>
      </c>
      <c r="C12" s="48">
        <v>1</v>
      </c>
      <c r="D12" s="11"/>
      <c r="E12" s="13">
        <f t="shared" si="0"/>
        <v>0</v>
      </c>
    </row>
    <row r="13" spans="1:5" ht="15">
      <c r="A13" s="11" t="s">
        <v>19</v>
      </c>
      <c r="B13" s="11" t="s">
        <v>20</v>
      </c>
      <c r="C13" s="48">
        <v>1</v>
      </c>
      <c r="D13" s="11"/>
      <c r="E13" s="13">
        <f t="shared" si="0"/>
        <v>0</v>
      </c>
    </row>
    <row r="14" spans="1:5" ht="15">
      <c r="A14" s="11" t="s">
        <v>51</v>
      </c>
      <c r="B14" s="11" t="s">
        <v>52</v>
      </c>
      <c r="C14" s="48">
        <v>1</v>
      </c>
      <c r="D14" s="11"/>
      <c r="E14" s="13">
        <f t="shared" si="0"/>
        <v>0</v>
      </c>
    </row>
    <row r="15" spans="1:5" ht="15">
      <c r="A15" s="11" t="s">
        <v>27</v>
      </c>
      <c r="B15" s="11" t="s">
        <v>28</v>
      </c>
      <c r="C15" s="48">
        <v>3</v>
      </c>
      <c r="D15" s="11"/>
      <c r="E15" s="13">
        <f t="shared" si="0"/>
        <v>0</v>
      </c>
    </row>
    <row r="16" spans="1:5" ht="15">
      <c r="A16" s="11" t="s">
        <v>29</v>
      </c>
      <c r="B16" s="11" t="s">
        <v>30</v>
      </c>
      <c r="C16" s="48">
        <v>1</v>
      </c>
      <c r="D16" s="11"/>
      <c r="E16" s="13">
        <f t="shared" si="0"/>
        <v>0</v>
      </c>
    </row>
    <row r="17" spans="1:5" ht="15">
      <c r="A17" s="11" t="s">
        <v>31</v>
      </c>
      <c r="B17" s="11" t="s">
        <v>32</v>
      </c>
      <c r="C17" s="48">
        <v>1</v>
      </c>
      <c r="D17" s="11"/>
      <c r="E17" s="13">
        <f t="shared" si="0"/>
        <v>0</v>
      </c>
    </row>
    <row r="18" spans="1:5" ht="15">
      <c r="A18" s="11" t="s">
        <v>33</v>
      </c>
      <c r="B18" s="11" t="s">
        <v>34</v>
      </c>
      <c r="C18" s="48">
        <v>2</v>
      </c>
      <c r="D18" s="11"/>
      <c r="E18" s="13">
        <f t="shared" si="0"/>
        <v>0</v>
      </c>
    </row>
    <row r="19" spans="1:5" ht="15">
      <c r="A19" s="11" t="s">
        <v>35</v>
      </c>
      <c r="B19" s="14" t="s">
        <v>53</v>
      </c>
      <c r="C19" s="48">
        <v>2</v>
      </c>
      <c r="D19" s="11"/>
      <c r="E19" s="13">
        <f t="shared" si="0"/>
        <v>0</v>
      </c>
    </row>
    <row r="20" spans="1:5" ht="15">
      <c r="A20" s="11" t="s">
        <v>36</v>
      </c>
      <c r="B20" s="14" t="s">
        <v>54</v>
      </c>
      <c r="C20" s="48">
        <v>2</v>
      </c>
      <c r="D20" s="11"/>
      <c r="E20" s="13">
        <f t="shared" si="0"/>
        <v>0</v>
      </c>
    </row>
    <row r="21" spans="1:5" ht="15">
      <c r="A21" s="11" t="s">
        <v>37</v>
      </c>
      <c r="B21" s="14" t="s">
        <v>55</v>
      </c>
      <c r="C21" s="48">
        <v>2</v>
      </c>
      <c r="D21" s="11"/>
      <c r="E21" s="13">
        <f t="shared" si="0"/>
        <v>0</v>
      </c>
    </row>
    <row r="22" spans="1:5" ht="15">
      <c r="A22" s="11" t="s">
        <v>38</v>
      </c>
      <c r="B22" s="11" t="s">
        <v>39</v>
      </c>
      <c r="C22" s="48">
        <v>1</v>
      </c>
      <c r="D22" s="11"/>
      <c r="E22" s="13">
        <f t="shared" si="0"/>
        <v>0</v>
      </c>
    </row>
    <row r="23" spans="1:5" ht="15">
      <c r="A23" s="11" t="s">
        <v>40</v>
      </c>
      <c r="B23" s="11" t="s">
        <v>41</v>
      </c>
      <c r="C23" s="48">
        <v>1</v>
      </c>
      <c r="D23" s="11"/>
      <c r="E23" s="13">
        <f t="shared" si="0"/>
        <v>0</v>
      </c>
    </row>
    <row r="24" spans="1:5" ht="15">
      <c r="A24" s="11" t="s">
        <v>42</v>
      </c>
      <c r="B24" s="11" t="s">
        <v>43</v>
      </c>
      <c r="C24" s="48">
        <v>1</v>
      </c>
      <c r="D24" s="11"/>
      <c r="E24" s="13">
        <f t="shared" si="0"/>
        <v>0</v>
      </c>
    </row>
    <row r="25" spans="1:5" ht="15.75" thickBot="1">
      <c r="A25" s="25" t="s">
        <v>56</v>
      </c>
      <c r="B25" s="36" t="s">
        <v>57</v>
      </c>
      <c r="C25" s="49">
        <v>1</v>
      </c>
      <c r="D25" s="25"/>
      <c r="E25" s="32">
        <f t="shared" si="0"/>
        <v>0</v>
      </c>
    </row>
    <row r="26" spans="1:5" ht="15.75" thickBot="1">
      <c r="A26" s="55" t="s">
        <v>58</v>
      </c>
      <c r="B26" s="56"/>
      <c r="C26" s="37"/>
      <c r="D26" s="38"/>
      <c r="E26" s="39">
        <f>SUM(E7:E25)</f>
        <v>0</v>
      </c>
    </row>
    <row r="27" spans="1:5" ht="15">
      <c r="A27" s="1"/>
      <c r="B27" s="1"/>
      <c r="C27" s="1"/>
      <c r="D27" s="1"/>
      <c r="E27" s="4"/>
    </row>
  </sheetData>
  <mergeCells count="3">
    <mergeCell ref="A26:B26"/>
    <mergeCell ref="A2:E2"/>
    <mergeCell ref="A3:E3"/>
  </mergeCells>
  <printOptions/>
  <pageMargins left="0.7" right="0.7" top="0.787401575" bottom="0.7874015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Havlíčková Alena</cp:lastModifiedBy>
  <cp:lastPrinted>2022-12-06T18:11:36Z</cp:lastPrinted>
  <dcterms:created xsi:type="dcterms:W3CDTF">2022-12-06T18:08:42Z</dcterms:created>
  <dcterms:modified xsi:type="dcterms:W3CDTF">2023-08-07T11:33:11Z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2023-07-19T13:47:03Z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80e507b1-8289-4e29-b1c1-9c7e3847e727</vt:lpwstr>
  </property>
  <property fmtid="{D5CDD505-2E9C-101B-9397-08002B2CF9AE}" pid="8" name="MSIP_Label_690ebb53-23a2-471a-9c6e-17bd0d11311e_ContentBits">
    <vt:lpwstr>0</vt:lpwstr>
  </property>
</Properties>
</file>