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3\DGN, PAU silnic oblasti STŘED 2023-III\Soupisy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E13" i="1" l="1"/>
  <c r="E10" i="1"/>
  <c r="G9" i="1" l="1"/>
  <c r="G10" i="1"/>
  <c r="G11" i="1"/>
  <c r="G12" i="1"/>
  <c r="G13" i="1"/>
  <c r="G14" i="1"/>
  <c r="G15" i="1"/>
  <c r="G16" i="1"/>
  <c r="E14" i="1"/>
  <c r="E8" i="1"/>
  <c r="E11" i="1" l="1"/>
  <c r="E12" i="1"/>
  <c r="D5" i="1"/>
  <c r="F5" i="1" l="1"/>
  <c r="G8" i="1" l="1"/>
  <c r="G17" i="1" l="1"/>
  <c r="G18" i="1" s="1"/>
  <c r="G19" i="1" s="1"/>
</calcChain>
</file>

<file path=xl/sharedStrings.xml><?xml version="1.0" encoding="utf-8"?>
<sst xmlns="http://schemas.openxmlformats.org/spreadsheetml/2006/main" count="45" uniqueCount="39">
  <si>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</si>
  <si>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</si>
  <si>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</si>
  <si>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</si>
  <si>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</si>
  <si>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</si>
  <si>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</si>
  <si>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</si>
  <si>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</si>
  <si>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</si>
  <si>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</si>
  <si>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</si>
  <si>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</si>
  <si>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</si>
  <si>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</si>
  <si>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</si>
  <si>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</si>
  <si>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</si>
  <si>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</si>
  <si>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</si>
  <si>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</si>
  <si>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</si>
  <si>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</si>
  <si>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</si>
  <si>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</si>
  <si>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</si>
  <si>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</si>
  <si>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</si>
  <si>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</si>
  <si>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</si>
  <si>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</si>
  <si>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</si>
  <si>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</si>
  <si>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</si>
  <si>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</si>
  <si>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</si>
  <si>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III/37932 Vítovice - Královopolské Vážany</t>
  </si>
  <si>
    <t>rozbor asfaltové směsi, včetně stanovení obsahu PAU(3 výluhy)</t>
  </si>
  <si>
    <t>Soupis prací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</si>
</sst>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0"/>
  <sheetViews>
    <sheetView tabSelected="1" topLeftCell="B1" zoomScale="70" zoomScaleNormal="70" workbookViewId="0">
      <selection activeCell="H17" sqref="H17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25"/>
    <row r="3" spans="2:10" ht="15.75" thickBot="1" x14ac:dyDescent="0.3">
      <c r="B3" s="1"/>
    </row>
    <row r="4" spans="2:10" ht="30.75" customHeight="1" x14ac:dyDescent="0.4">
      <c r="B4" s="32" t="s">
        <v>38</v>
      </c>
      <c r="C4" s="29"/>
      <c r="D4" s="23" t="s">
        <v>31</v>
      </c>
      <c r="E4" s="24" t="s">
        <v>32</v>
      </c>
      <c r="F4" s="24" t="s">
        <v>33</v>
      </c>
      <c r="G4" s="22" t="s">
        <v>34</v>
      </c>
    </row>
    <row r="5" spans="2:10" ht="29.25" customHeight="1" thickBot="1" x14ac:dyDescent="0.45">
      <c r="B5" s="30" t="s">
        <v>36</v>
      </c>
      <c r="C5" s="31"/>
      <c r="D5" s="25">
        <f>1.1-0.24</f>
        <v>0.8600000000000001</v>
      </c>
      <c r="E5" s="26">
        <v>6</v>
      </c>
      <c r="F5" s="27">
        <f>(D5*E5*1000)</f>
        <v>5160</v>
      </c>
      <c r="G5" s="28" t="s">
        <v>35</v>
      </c>
    </row>
    <row r="6" spans="2:10" ht="30" customHeight="1" x14ac:dyDescent="0.25">
      <c r="B6" s="45" t="s">
        <v>20</v>
      </c>
      <c r="C6" s="47" t="s">
        <v>21</v>
      </c>
      <c r="D6" s="49" t="s">
        <v>0</v>
      </c>
      <c r="E6" s="51" t="s">
        <v>1</v>
      </c>
      <c r="F6" s="20" t="s">
        <v>2</v>
      </c>
      <c r="G6" s="21" t="s">
        <v>4</v>
      </c>
    </row>
    <row r="7" spans="2:10" ht="30" customHeight="1" thickBot="1" x14ac:dyDescent="0.3">
      <c r="B7" s="46"/>
      <c r="C7" s="48"/>
      <c r="D7" s="50"/>
      <c r="E7" s="52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5">
        <f>D5</f>
        <v>0.8600000000000001</v>
      </c>
      <c r="F8" s="36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7"/>
      <c r="G9" s="18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4">
        <f>CEILING((E8*1000/25),1)</f>
        <v>35</v>
      </c>
      <c r="F10" s="37"/>
      <c r="G10" s="18">
        <f t="shared" si="0"/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4">
        <f>CEILING((E8*1000/200),1)</f>
        <v>5</v>
      </c>
      <c r="F11" s="37"/>
      <c r="G11" s="18">
        <f t="shared" si="0"/>
        <v>0</v>
      </c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4">
        <f>CEILING((E8*1000/500),1)</f>
        <v>2</v>
      </c>
      <c r="F12" s="37"/>
      <c r="G12" s="18">
        <f t="shared" si="0"/>
        <v>0</v>
      </c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4">
        <f>CEILING((E8*1000/500),1)</f>
        <v>2</v>
      </c>
      <c r="F13" s="37"/>
      <c r="G13" s="18">
        <f t="shared" si="0"/>
        <v>0</v>
      </c>
    </row>
    <row r="14" spans="2:10" ht="30" customHeight="1" x14ac:dyDescent="0.25">
      <c r="B14" s="7" t="s">
        <v>14</v>
      </c>
      <c r="C14" s="9" t="s">
        <v>37</v>
      </c>
      <c r="D14" s="12" t="s">
        <v>9</v>
      </c>
      <c r="E14" s="34">
        <f>CEILING((F5/5000),1)*3</f>
        <v>6</v>
      </c>
      <c r="F14" s="37"/>
      <c r="G14" s="18">
        <f t="shared" si="0"/>
        <v>0</v>
      </c>
      <c r="H14" s="33"/>
      <c r="I14" s="33"/>
      <c r="J14" s="33"/>
    </row>
    <row r="15" spans="2:10" ht="30" customHeight="1" x14ac:dyDescent="0.25">
      <c r="B15" s="7" t="s">
        <v>26</v>
      </c>
      <c r="C15" s="9" t="s">
        <v>19</v>
      </c>
      <c r="D15" s="12" t="s">
        <v>9</v>
      </c>
      <c r="E15" s="12">
        <v>1</v>
      </c>
      <c r="F15" s="37"/>
      <c r="G15" s="18">
        <f t="shared" si="0"/>
        <v>0</v>
      </c>
      <c r="H15" s="33"/>
      <c r="I15" s="33"/>
      <c r="J15" s="33"/>
    </row>
    <row r="16" spans="2:10" ht="30" customHeight="1" thickBot="1" x14ac:dyDescent="0.3">
      <c r="B16" s="13" t="s">
        <v>29</v>
      </c>
      <c r="C16" s="14" t="s">
        <v>30</v>
      </c>
      <c r="D16" s="19" t="s">
        <v>27</v>
      </c>
      <c r="E16" s="19">
        <v>1</v>
      </c>
      <c r="F16" s="38"/>
      <c r="G16" s="18">
        <f t="shared" si="0"/>
        <v>0</v>
      </c>
      <c r="H16" s="33"/>
      <c r="I16" s="33"/>
      <c r="J16" s="33"/>
    </row>
    <row r="17" spans="2:7" ht="30" customHeight="1" x14ac:dyDescent="0.25">
      <c r="B17" s="53" t="s">
        <v>15</v>
      </c>
      <c r="C17" s="54"/>
      <c r="D17" s="54"/>
      <c r="E17" s="54"/>
      <c r="F17" s="55"/>
      <c r="G17" s="15">
        <f>SUM(G8:G16)</f>
        <v>0</v>
      </c>
    </row>
    <row r="18" spans="2:7" ht="30" customHeight="1" x14ac:dyDescent="0.25">
      <c r="B18" s="42" t="s">
        <v>28</v>
      </c>
      <c r="C18" s="43"/>
      <c r="D18" s="43"/>
      <c r="E18" s="43"/>
      <c r="F18" s="44"/>
      <c r="G18" s="16">
        <f>(G17*0.21)</f>
        <v>0</v>
      </c>
    </row>
    <row r="19" spans="2:7" ht="30" customHeight="1" thickBot="1" x14ac:dyDescent="0.3">
      <c r="B19" s="39" t="s">
        <v>16</v>
      </c>
      <c r="C19" s="40"/>
      <c r="D19" s="40"/>
      <c r="E19" s="40"/>
      <c r="F19" s="41"/>
      <c r="G19" s="17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2021-05-11T09:44:45Z</cp:lastPrinted>
  <dcterms:created xsi:type="dcterms:W3CDTF">2012-11-07T13:05:37Z</dcterms:created>
  <dcterms:modified xsi:type="dcterms:W3CDTF">2023-09-01T07:26:08Z</dcterms:modified>
</cp:coreProperties>
</file>