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<sst xmlns="http://schemas.openxmlformats.org/spreadsheetml/2006/main" count="69" uniqueCount="63">
  <si>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POPIS</t>
  </si>
  <si>
    <t>ROZMĚR (šxhxv)</t>
  </si>
  <si>
    <t>POZICE</t>
  </si>
  <si>
    <t>cena bez DPH/kus</t>
  </si>
  <si>
    <t>poznámka</t>
  </si>
  <si>
    <t>uzamykatelné</t>
  </si>
  <si>
    <t>cena s DPH/kus</t>
  </si>
  <si>
    <t>celkem s DPH</t>
  </si>
  <si>
    <t>Kusovník nábytku</t>
  </si>
  <si>
    <t>Příloha č. 1</t>
  </si>
  <si>
    <t>celkem s dph</t>
  </si>
  <si>
    <t>dph</t>
  </si>
  <si>
    <t>počet</t>
  </si>
  <si>
    <t>umístění</t>
  </si>
  <si>
    <t>cena/kus</t>
  </si>
  <si>
    <t>FIRMA:</t>
  </si>
  <si>
    <t>PODPIS OPRÁVNĚNÉHO ZÁSTUPCE:</t>
  </si>
  <si>
    <t>DATUM:</t>
  </si>
  <si>
    <t>NÁBYTEK PURKYŇOVA</t>
  </si>
  <si>
    <t>CELKEM bez DPH</t>
  </si>
  <si>
    <t>400X600X520</t>
  </si>
  <si>
    <t>1600X420X710</t>
  </si>
  <si>
    <t>KANCELÁŘSKÝ STŮL - DUB PŘÍRODNÍ</t>
  </si>
  <si>
    <t>800X600X1830</t>
  </si>
  <si>
    <t>SKŘÍŇ NÍZKÁ S DVÍŘKY - DUB PŘÍRODNÍ</t>
  </si>
  <si>
    <t>KANCELÁŘSKÁ ŠATNÍ SKŘÍŇ VYSOKÁ - DUB PŘÍRODNÍ</t>
  </si>
  <si>
    <t>800X420X1830</t>
  </si>
  <si>
    <t>KANCELÁŘSKÁ SKŘÍŇ KOMBINOVANÁ - DUB PŘÍRODNÍ</t>
  </si>
  <si>
    <t>800X420X1087</t>
  </si>
  <si>
    <t>KANCELÁŘSKÁ SKŘÍŇ - DUB PŘÍRODNÍ</t>
  </si>
  <si>
    <t>POLICOVÝ DÍL - DUB PŘÍRODNÍ</t>
  </si>
  <si>
    <t>800X300X650</t>
  </si>
  <si>
    <t>1A</t>
  </si>
  <si>
    <t>KONTEJNER 3 ZÁSUVKY - DUB PŘÍRODNÍ</t>
  </si>
  <si>
    <t>1B</t>
  </si>
  <si>
    <t>SKŘÍŇ  4 police</t>
  </si>
  <si>
    <t>KABINET 205</t>
  </si>
  <si>
    <t>KABINET 432</t>
  </si>
  <si>
    <t>KABINET 332</t>
  </si>
  <si>
    <t>Skříň uzamykatelná</t>
  </si>
  <si>
    <t>Skřín otevřená</t>
  </si>
  <si>
    <t>Skřín šatní</t>
  </si>
  <si>
    <t>skříňka</t>
  </si>
  <si>
    <t>Křeslo</t>
  </si>
  <si>
    <t>Konferenční stůl</t>
  </si>
  <si>
    <t>Konferenční stůl velký</t>
  </si>
  <si>
    <t xml:space="preserve">židle </t>
  </si>
  <si>
    <t>Stůl</t>
  </si>
  <si>
    <t>šatní skřínky zazemí úklid</t>
  </si>
  <si>
    <t>TOLERANCE +- 5 mm</t>
  </si>
  <si>
    <t>ostatní</t>
  </si>
  <si>
    <t>725x338x1158</t>
  </si>
  <si>
    <t>1100x600x500</t>
  </si>
  <si>
    <t>3200x1200x730</t>
  </si>
  <si>
    <t>-</t>
  </si>
  <si>
    <t>1200x600x750</t>
  </si>
  <si>
    <t>1000x600x2020</t>
  </si>
  <si>
    <t>1400x800x740</t>
  </si>
  <si>
    <t>Kancelářský regál</t>
  </si>
  <si>
    <t>800X420X740</t>
  </si>
  <si>
    <t>1600X800X740</t>
  </si>
  <si>
    <t>CELKEM s DPH</t>
  </si>
  <si>
    <t>725x338x1860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</si>
</sst>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0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8" fillId="33" borderId="0" xfId="0" applyFont="1" applyFill="1" applyBorder="1" applyAlignment="1">
      <alignment vertical="center"/>
    </xf>
    <xf numFmtId="44" fontId="48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44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3" fillId="33" borderId="0" xfId="0" applyFont="1" applyFill="1" applyBorder="1" applyAlignment="1">
      <alignment horizontal="center" wrapText="1"/>
    </xf>
    <xf numFmtId="44" fontId="33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2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44" fontId="51" fillId="33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Border="1" applyAlignment="1">
      <alignment/>
    </xf>
    <xf numFmtId="44" fontId="53" fillId="33" borderId="0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168" fontId="52" fillId="0" borderId="13" xfId="0" applyNumberFormat="1" applyFont="1" applyBorder="1" applyAlignment="1">
      <alignment horizontal="center"/>
    </xf>
    <xf numFmtId="168" fontId="50" fillId="0" borderId="14" xfId="0" applyNumberFormat="1" applyFont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168" fontId="50" fillId="34" borderId="14" xfId="0" applyNumberFormat="1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5" fillId="0" borderId="0" xfId="0" applyFont="1" applyAlignment="1">
      <alignment wrapText="1"/>
    </xf>
    <xf numFmtId="0" fontId="55" fillId="33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6" fillId="33" borderId="0" xfId="0" applyFont="1" applyFill="1" applyBorder="1" applyAlignment="1">
      <alignment/>
    </xf>
    <xf numFmtId="44" fontId="56" fillId="33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32" fillId="0" borderId="17" xfId="0" applyFont="1" applyBorder="1" applyAlignment="1">
      <alignment horizontal="center" textRotation="90"/>
    </xf>
    <xf numFmtId="0" fontId="55" fillId="36" borderId="0" xfId="0" applyFont="1" applyFill="1" applyAlignment="1">
      <alignment horizontal="center"/>
    </xf>
    <xf numFmtId="0" fontId="55" fillId="33" borderId="0" xfId="0" applyFont="1" applyFill="1" applyAlignment="1">
      <alignment wrapText="1"/>
    </xf>
    <xf numFmtId="0" fontId="32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54" fillId="34" borderId="10" xfId="0" applyFont="1" applyFill="1" applyBorder="1" applyAlignment="1">
      <alignment wrapText="1"/>
    </xf>
    <xf numFmtId="0" fontId="54" fillId="0" borderId="16" xfId="0" applyFont="1" applyBorder="1" applyAlignment="1">
      <alignment wrapText="1"/>
    </xf>
    <xf numFmtId="0" fontId="55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33" borderId="11" xfId="0" applyFont="1" applyFill="1" applyBorder="1" applyAlignment="1">
      <alignment horizontal="center" textRotation="90"/>
    </xf>
    <xf numFmtId="0" fontId="54" fillId="0" borderId="11" xfId="0" applyFont="1" applyBorder="1" applyAlignment="1">
      <alignment horizontal="center" textRotation="90"/>
    </xf>
    <xf numFmtId="0" fontId="54" fillId="0" borderId="18" xfId="0" applyFont="1" applyBorder="1" applyAlignment="1">
      <alignment horizontal="center" textRotation="90"/>
    </xf>
    <xf numFmtId="0" fontId="56" fillId="0" borderId="0" xfId="0" applyFont="1" applyAlignment="1">
      <alignment wrapText="1"/>
    </xf>
    <xf numFmtId="0" fontId="31" fillId="33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Alignment="1">
      <alignment/>
    </xf>
    <xf numFmtId="0" fontId="28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29" fillId="37" borderId="21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I4" sqref="I4:I23"/>
    </sheetView>
  </sheetViews>
  <sheetFormatPr defaultColWidth="9.140625" defaultRowHeight="15"/>
  <cols>
    <col min="1" max="1" width="48.140625" style="2" customWidth="1"/>
    <col min="2" max="2" width="8.7109375" style="4" customWidth="1"/>
    <col min="3" max="3" width="27.140625" style="39" customWidth="1"/>
    <col min="4" max="8" width="15.7109375" style="3" customWidth="1"/>
    <col min="9" max="9" width="20.7109375" style="3" customWidth="1"/>
    <col min="10" max="10" width="30.7109375" style="3" customWidth="1"/>
    <col min="11" max="11" width="18.7109375" style="9" customWidth="1"/>
    <col min="12" max="13" width="18.7109375" style="10" customWidth="1"/>
    <col min="14" max="14" width="18.7109375" style="9" customWidth="1"/>
    <col min="15" max="17" width="22.57421875" style="0" customWidth="1"/>
  </cols>
  <sheetData>
    <row r="1" spans="1:14" s="1" customFormat="1" ht="54" customHeight="1">
      <c r="A1" s="69" t="s">
        <v>8</v>
      </c>
      <c r="B1" s="69"/>
      <c r="C1" s="69"/>
      <c r="D1" s="71" t="s">
        <v>18</v>
      </c>
      <c r="E1" s="72"/>
      <c r="F1" s="72"/>
      <c r="G1" s="72"/>
      <c r="H1" s="72"/>
      <c r="I1" s="12"/>
      <c r="J1" s="13"/>
      <c r="K1" s="6"/>
      <c r="L1" s="7"/>
      <c r="M1" s="7"/>
      <c r="N1" s="8" t="s">
        <v>9</v>
      </c>
    </row>
    <row r="2" spans="3:10" ht="16.5" thickBot="1">
      <c r="C2" s="39" t="s">
        <v>49</v>
      </c>
      <c r="D2" s="70" t="s">
        <v>13</v>
      </c>
      <c r="E2" s="70"/>
      <c r="F2" s="70"/>
      <c r="G2" s="70"/>
      <c r="J2" s="5"/>
    </row>
    <row r="3" spans="1:14" s="18" customFormat="1" ht="79.5" customHeight="1">
      <c r="A3" s="14" t="s">
        <v>0</v>
      </c>
      <c r="B3" s="46" t="s">
        <v>2</v>
      </c>
      <c r="C3" s="35" t="s">
        <v>1</v>
      </c>
      <c r="D3" s="55" t="s">
        <v>36</v>
      </c>
      <c r="E3" s="55" t="s">
        <v>37</v>
      </c>
      <c r="F3" s="56" t="s">
        <v>50</v>
      </c>
      <c r="G3" s="56" t="s">
        <v>38</v>
      </c>
      <c r="H3" s="56" t="s">
        <v>12</v>
      </c>
      <c r="I3" s="57" t="s">
        <v>14</v>
      </c>
      <c r="J3" s="43" t="s">
        <v>61</v>
      </c>
      <c r="K3" s="15" t="s">
        <v>3</v>
      </c>
      <c r="L3" s="16" t="s">
        <v>6</v>
      </c>
      <c r="M3" s="16" t="s">
        <v>7</v>
      </c>
      <c r="N3" s="17" t="s">
        <v>4</v>
      </c>
    </row>
    <row r="4" spans="1:11" ht="27.75" customHeight="1">
      <c r="A4" s="47" t="s">
        <v>22</v>
      </c>
      <c r="B4" s="66" t="s">
        <v>32</v>
      </c>
      <c r="C4" s="51" t="s">
        <v>60</v>
      </c>
      <c r="D4" s="51">
        <v>2</v>
      </c>
      <c r="E4" s="51"/>
      <c r="F4" s="51"/>
      <c r="G4" s="51"/>
      <c r="H4" s="36">
        <f>SUM(D4:G4)</f>
        <v>2</v>
      </c>
      <c r="I4" s="67"/>
      <c r="J4" s="31">
        <f>I4*H4</f>
        <v>0</v>
      </c>
      <c r="K4" s="11"/>
    </row>
    <row r="5" spans="1:11" ht="27.75" customHeight="1">
      <c r="A5" s="47" t="s">
        <v>22</v>
      </c>
      <c r="B5" s="66" t="s">
        <v>34</v>
      </c>
      <c r="C5" s="51" t="s">
        <v>57</v>
      </c>
      <c r="D5" s="51">
        <v>2</v>
      </c>
      <c r="E5" s="51">
        <v>4</v>
      </c>
      <c r="F5" s="51"/>
      <c r="G5" s="51"/>
      <c r="H5" s="36">
        <f>SUM(D5:G5)</f>
        <v>6</v>
      </c>
      <c r="I5" s="67"/>
      <c r="J5" s="31">
        <f>I5*H5</f>
        <v>0</v>
      </c>
      <c r="K5" s="11"/>
    </row>
    <row r="6" spans="1:13" ht="27.75" customHeight="1">
      <c r="A6" s="47" t="s">
        <v>33</v>
      </c>
      <c r="B6" s="66">
        <v>2</v>
      </c>
      <c r="C6" s="51" t="s">
        <v>20</v>
      </c>
      <c r="D6" s="51">
        <v>7</v>
      </c>
      <c r="E6" s="51">
        <v>8</v>
      </c>
      <c r="F6" s="51"/>
      <c r="G6" s="51"/>
      <c r="H6" s="36">
        <f aca="true" t="shared" si="0" ref="H6:H22">SUM(D6:G6)</f>
        <v>15</v>
      </c>
      <c r="I6" s="67"/>
      <c r="J6" s="31">
        <f aca="true" t="shared" si="1" ref="J6:J23">I6*H6</f>
        <v>0</v>
      </c>
      <c r="K6" s="11">
        <v>0</v>
      </c>
      <c r="L6" s="10">
        <f aca="true" t="shared" si="2" ref="L6:L14">K6*1.21</f>
        <v>0</v>
      </c>
      <c r="M6" s="10">
        <f>L6*J6</f>
        <v>0</v>
      </c>
    </row>
    <row r="7" spans="1:13" ht="27.75" customHeight="1">
      <c r="A7" s="48" t="s">
        <v>24</v>
      </c>
      <c r="B7" s="66">
        <v>3</v>
      </c>
      <c r="C7" s="52" t="s">
        <v>21</v>
      </c>
      <c r="D7" s="51"/>
      <c r="E7" s="51">
        <v>2</v>
      </c>
      <c r="F7" s="52"/>
      <c r="G7" s="52"/>
      <c r="H7" s="36">
        <f t="shared" si="0"/>
        <v>2</v>
      </c>
      <c r="I7" s="67"/>
      <c r="J7" s="31">
        <f t="shared" si="1"/>
        <v>0</v>
      </c>
      <c r="K7" s="11">
        <v>0</v>
      </c>
      <c r="L7" s="10">
        <f t="shared" si="2"/>
        <v>0</v>
      </c>
      <c r="M7" s="10">
        <f>L7*J7</f>
        <v>0</v>
      </c>
    </row>
    <row r="8" spans="1:11" ht="39.75" customHeight="1">
      <c r="A8" s="48" t="s">
        <v>25</v>
      </c>
      <c r="B8" s="66">
        <v>4</v>
      </c>
      <c r="C8" s="52" t="s">
        <v>23</v>
      </c>
      <c r="D8" s="51"/>
      <c r="E8" s="51">
        <v>1</v>
      </c>
      <c r="F8" s="52"/>
      <c r="G8" s="52"/>
      <c r="H8" s="36">
        <f t="shared" si="0"/>
        <v>1</v>
      </c>
      <c r="I8" s="67"/>
      <c r="J8" s="31">
        <f t="shared" si="1"/>
        <v>0</v>
      </c>
      <c r="K8" s="11"/>
    </row>
    <row r="9" spans="1:14" ht="42" customHeight="1">
      <c r="A9" s="47" t="s">
        <v>27</v>
      </c>
      <c r="B9" s="66">
        <v>5</v>
      </c>
      <c r="C9" s="51" t="s">
        <v>28</v>
      </c>
      <c r="D9" s="51">
        <v>1</v>
      </c>
      <c r="E9" s="51">
        <v>1</v>
      </c>
      <c r="F9" s="51"/>
      <c r="G9" s="51"/>
      <c r="H9" s="36">
        <f t="shared" si="0"/>
        <v>2</v>
      </c>
      <c r="I9" s="67"/>
      <c r="J9" s="31">
        <f t="shared" si="1"/>
        <v>0</v>
      </c>
      <c r="K9" s="11">
        <v>0</v>
      </c>
      <c r="L9" s="10">
        <f t="shared" si="2"/>
        <v>0</v>
      </c>
      <c r="M9" s="10">
        <f>L9*J9</f>
        <v>0</v>
      </c>
      <c r="N9" s="9" t="s">
        <v>5</v>
      </c>
    </row>
    <row r="10" spans="1:14" ht="30" customHeight="1">
      <c r="A10" s="48" t="s">
        <v>29</v>
      </c>
      <c r="B10" s="66">
        <v>6</v>
      </c>
      <c r="C10" s="52" t="s">
        <v>26</v>
      </c>
      <c r="D10" s="51">
        <v>5</v>
      </c>
      <c r="E10" s="51">
        <v>6</v>
      </c>
      <c r="F10" s="52"/>
      <c r="G10" s="52"/>
      <c r="H10" s="36">
        <f t="shared" si="0"/>
        <v>11</v>
      </c>
      <c r="I10" s="67"/>
      <c r="J10" s="31">
        <f t="shared" si="1"/>
        <v>0</v>
      </c>
      <c r="K10" s="11">
        <v>0</v>
      </c>
      <c r="L10" s="10">
        <f t="shared" si="2"/>
        <v>0</v>
      </c>
      <c r="M10" s="10">
        <f>L10*J10</f>
        <v>0</v>
      </c>
      <c r="N10" s="9" t="s">
        <v>5</v>
      </c>
    </row>
    <row r="11" spans="1:11" ht="30" customHeight="1">
      <c r="A11" s="48" t="s">
        <v>58</v>
      </c>
      <c r="B11" s="68">
        <v>7</v>
      </c>
      <c r="C11" s="52" t="s">
        <v>59</v>
      </c>
      <c r="D11" s="51"/>
      <c r="E11" s="51">
        <v>3</v>
      </c>
      <c r="F11" s="51"/>
      <c r="G11" s="51"/>
      <c r="H11" s="36">
        <f t="shared" si="0"/>
        <v>3</v>
      </c>
      <c r="I11" s="67"/>
      <c r="J11" s="31">
        <f t="shared" si="1"/>
        <v>0</v>
      </c>
      <c r="K11" s="11"/>
    </row>
    <row r="12" spans="1:11" ht="30" customHeight="1">
      <c r="A12" s="48" t="s">
        <v>30</v>
      </c>
      <c r="B12" s="68">
        <v>8</v>
      </c>
      <c r="C12" s="65" t="s">
        <v>31</v>
      </c>
      <c r="D12" s="51">
        <v>2</v>
      </c>
      <c r="E12" s="51">
        <v>2</v>
      </c>
      <c r="F12" s="51"/>
      <c r="G12" s="51"/>
      <c r="H12" s="36">
        <f t="shared" si="0"/>
        <v>4</v>
      </c>
      <c r="I12" s="67"/>
      <c r="J12" s="31">
        <f t="shared" si="1"/>
        <v>0</v>
      </c>
      <c r="K12" s="11"/>
    </row>
    <row r="13" spans="1:13" ht="30" customHeight="1">
      <c r="A13" s="47" t="s">
        <v>35</v>
      </c>
      <c r="B13" s="66">
        <v>9</v>
      </c>
      <c r="C13" s="39" t="s">
        <v>62</v>
      </c>
      <c r="D13" s="51"/>
      <c r="E13" s="51"/>
      <c r="F13" s="51"/>
      <c r="G13" s="51">
        <v>2</v>
      </c>
      <c r="H13" s="36">
        <f t="shared" si="0"/>
        <v>2</v>
      </c>
      <c r="I13" s="67"/>
      <c r="J13" s="31">
        <f t="shared" si="1"/>
        <v>0</v>
      </c>
      <c r="K13" s="11">
        <v>0</v>
      </c>
      <c r="L13" s="10">
        <f t="shared" si="2"/>
        <v>0</v>
      </c>
      <c r="M13" s="10">
        <f>L13*J13</f>
        <v>0</v>
      </c>
    </row>
    <row r="14" spans="1:13" ht="30" customHeight="1">
      <c r="A14" s="48" t="s">
        <v>40</v>
      </c>
      <c r="B14" s="66">
        <v>10</v>
      </c>
      <c r="C14" s="39" t="s">
        <v>62</v>
      </c>
      <c r="D14" s="51"/>
      <c r="E14" s="51"/>
      <c r="F14" s="52"/>
      <c r="G14" s="52">
        <v>1</v>
      </c>
      <c r="H14" s="36">
        <f t="shared" si="0"/>
        <v>1</v>
      </c>
      <c r="I14" s="67"/>
      <c r="J14" s="31">
        <f t="shared" si="1"/>
        <v>0</v>
      </c>
      <c r="K14" s="11">
        <v>0</v>
      </c>
      <c r="L14" s="10">
        <f t="shared" si="2"/>
        <v>0</v>
      </c>
      <c r="M14" s="10">
        <f>L14*J14</f>
        <v>0</v>
      </c>
    </row>
    <row r="15" spans="1:11" ht="30" customHeight="1">
      <c r="A15" s="48" t="s">
        <v>39</v>
      </c>
      <c r="B15" s="66">
        <v>11</v>
      </c>
      <c r="C15" s="39" t="s">
        <v>62</v>
      </c>
      <c r="D15" s="51"/>
      <c r="E15" s="51"/>
      <c r="F15" s="52"/>
      <c r="G15" s="52">
        <v>2</v>
      </c>
      <c r="H15" s="36">
        <f t="shared" si="0"/>
        <v>2</v>
      </c>
      <c r="I15" s="67"/>
      <c r="J15" s="31">
        <f t="shared" si="1"/>
        <v>0</v>
      </c>
      <c r="K15" s="11"/>
    </row>
    <row r="16" spans="1:11" ht="30" customHeight="1">
      <c r="A16" s="48" t="s">
        <v>41</v>
      </c>
      <c r="B16" s="66">
        <v>12</v>
      </c>
      <c r="C16" s="39" t="s">
        <v>62</v>
      </c>
      <c r="D16" s="51"/>
      <c r="E16" s="51"/>
      <c r="F16" s="52"/>
      <c r="G16" s="52">
        <v>1</v>
      </c>
      <c r="H16" s="36">
        <f t="shared" si="0"/>
        <v>1</v>
      </c>
      <c r="I16" s="67"/>
      <c r="J16" s="31">
        <f t="shared" si="1"/>
        <v>0</v>
      </c>
      <c r="K16" s="11"/>
    </row>
    <row r="17" spans="1:11" ht="30" customHeight="1">
      <c r="A17" s="48" t="s">
        <v>42</v>
      </c>
      <c r="B17" s="66">
        <v>13</v>
      </c>
      <c r="C17" s="39" t="s">
        <v>51</v>
      </c>
      <c r="D17" s="51"/>
      <c r="E17" s="51"/>
      <c r="F17" s="52"/>
      <c r="G17" s="52">
        <v>2</v>
      </c>
      <c r="H17" s="36">
        <f t="shared" si="0"/>
        <v>2</v>
      </c>
      <c r="I17" s="67"/>
      <c r="J17" s="31">
        <f t="shared" si="1"/>
        <v>0</v>
      </c>
      <c r="K17" s="11"/>
    </row>
    <row r="18" spans="1:11" ht="30" customHeight="1">
      <c r="A18" s="48" t="s">
        <v>43</v>
      </c>
      <c r="B18" s="66">
        <v>14</v>
      </c>
      <c r="C18" s="51" t="s">
        <v>54</v>
      </c>
      <c r="D18" s="51"/>
      <c r="E18" s="51"/>
      <c r="F18" s="52"/>
      <c r="G18" s="52">
        <v>2</v>
      </c>
      <c r="H18" s="36">
        <f t="shared" si="0"/>
        <v>2</v>
      </c>
      <c r="I18" s="67"/>
      <c r="J18" s="31">
        <f t="shared" si="1"/>
        <v>0</v>
      </c>
      <c r="K18" s="11"/>
    </row>
    <row r="19" spans="1:11" ht="30" customHeight="1">
      <c r="A19" s="48" t="s">
        <v>44</v>
      </c>
      <c r="B19" s="66">
        <v>15</v>
      </c>
      <c r="C19" s="51" t="s">
        <v>52</v>
      </c>
      <c r="D19" s="51"/>
      <c r="E19" s="51"/>
      <c r="F19" s="52"/>
      <c r="G19" s="52">
        <v>1</v>
      </c>
      <c r="H19" s="36">
        <f t="shared" si="0"/>
        <v>1</v>
      </c>
      <c r="I19" s="67"/>
      <c r="J19" s="31">
        <f t="shared" si="1"/>
        <v>0</v>
      </c>
      <c r="K19" s="11"/>
    </row>
    <row r="20" spans="1:11" ht="30" customHeight="1">
      <c r="A20" s="48" t="s">
        <v>45</v>
      </c>
      <c r="B20" s="66">
        <v>16</v>
      </c>
      <c r="C20" s="51" t="s">
        <v>53</v>
      </c>
      <c r="D20" s="51"/>
      <c r="E20" s="51"/>
      <c r="F20" s="52">
        <v>1</v>
      </c>
      <c r="G20" s="52"/>
      <c r="H20" s="36">
        <f t="shared" si="0"/>
        <v>1</v>
      </c>
      <c r="I20" s="67"/>
      <c r="J20" s="31">
        <f t="shared" si="1"/>
        <v>0</v>
      </c>
      <c r="K20" s="11"/>
    </row>
    <row r="21" spans="1:11" ht="30" customHeight="1">
      <c r="A21" s="48" t="s">
        <v>46</v>
      </c>
      <c r="B21" s="66">
        <v>17</v>
      </c>
      <c r="C21" s="51" t="s">
        <v>54</v>
      </c>
      <c r="D21" s="51"/>
      <c r="E21" s="51"/>
      <c r="F21" s="52">
        <v>8</v>
      </c>
      <c r="G21" s="52"/>
      <c r="H21" s="36">
        <f t="shared" si="0"/>
        <v>8</v>
      </c>
      <c r="I21" s="67"/>
      <c r="J21" s="31">
        <f t="shared" si="1"/>
        <v>0</v>
      </c>
      <c r="K21" s="11"/>
    </row>
    <row r="22" spans="1:11" ht="30" customHeight="1">
      <c r="A22" s="48" t="s">
        <v>47</v>
      </c>
      <c r="B22" s="66">
        <v>18</v>
      </c>
      <c r="C22" s="51" t="s">
        <v>55</v>
      </c>
      <c r="D22" s="51"/>
      <c r="E22" s="51"/>
      <c r="F22" s="52">
        <v>1</v>
      </c>
      <c r="G22" s="52"/>
      <c r="H22" s="36">
        <f t="shared" si="0"/>
        <v>1</v>
      </c>
      <c r="I22" s="67"/>
      <c r="J22" s="31">
        <f t="shared" si="1"/>
        <v>0</v>
      </c>
      <c r="K22" s="11"/>
    </row>
    <row r="23" spans="1:11" ht="30" customHeight="1">
      <c r="A23" s="48" t="s">
        <v>48</v>
      </c>
      <c r="B23" s="66">
        <v>19</v>
      </c>
      <c r="C23" s="51" t="s">
        <v>56</v>
      </c>
      <c r="D23" s="51"/>
      <c r="E23" s="51"/>
      <c r="F23" s="36">
        <v>8</v>
      </c>
      <c r="G23" s="52"/>
      <c r="H23" s="36">
        <v>8</v>
      </c>
      <c r="I23" s="67"/>
      <c r="J23" s="31">
        <f t="shared" si="1"/>
        <v>0</v>
      </c>
      <c r="K23" s="11"/>
    </row>
    <row r="24" spans="1:14" s="24" customFormat="1" ht="18.75">
      <c r="A24" s="49" t="s">
        <v>19</v>
      </c>
      <c r="B24" s="19"/>
      <c r="C24" s="53"/>
      <c r="D24" s="21"/>
      <c r="E24" s="20"/>
      <c r="F24" s="20"/>
      <c r="G24" s="20"/>
      <c r="H24" s="20"/>
      <c r="I24" s="32"/>
      <c r="J24" s="33">
        <f>J26/1.21</f>
        <v>0</v>
      </c>
      <c r="K24" s="22"/>
      <c r="L24" s="23"/>
      <c r="M24" s="23">
        <f>SUM(M4:M14)</f>
        <v>0</v>
      </c>
      <c r="N24" s="23"/>
    </row>
    <row r="25" spans="1:14" s="64" customFormat="1" ht="16.5" thickBot="1">
      <c r="A25" s="58" t="s">
        <v>11</v>
      </c>
      <c r="B25" s="59"/>
      <c r="C25" s="60"/>
      <c r="D25" s="61"/>
      <c r="E25" s="61"/>
      <c r="F25" s="61"/>
      <c r="G25" s="61"/>
      <c r="H25" s="61"/>
      <c r="I25" s="62">
        <v>1.21</v>
      </c>
      <c r="J25" s="63"/>
      <c r="K25" s="9"/>
      <c r="L25" s="10"/>
      <c r="M25" s="10"/>
      <c r="N25" s="10"/>
    </row>
    <row r="26" spans="1:14" s="25" customFormat="1" ht="21.75" thickBot="1">
      <c r="A26" s="50" t="s">
        <v>10</v>
      </c>
      <c r="B26" s="28"/>
      <c r="C26" s="54"/>
      <c r="D26" s="29"/>
      <c r="E26" s="29"/>
      <c r="F26" s="29"/>
      <c r="G26" s="29"/>
      <c r="H26" s="29"/>
      <c r="I26" s="34"/>
      <c r="J26" s="30">
        <f>SUM(J4:J23)</f>
        <v>0</v>
      </c>
      <c r="K26" s="26"/>
      <c r="L26" s="27"/>
      <c r="M26" s="27"/>
      <c r="N26" s="27"/>
    </row>
    <row r="28" spans="1:14" s="42" customFormat="1" ht="15.75">
      <c r="A28" s="45" t="s">
        <v>15</v>
      </c>
      <c r="B28" s="38"/>
      <c r="C28" s="44"/>
      <c r="D28" s="39"/>
      <c r="E28" s="39"/>
      <c r="F28" s="39"/>
      <c r="G28" s="39"/>
      <c r="H28" s="39"/>
      <c r="I28" s="39"/>
      <c r="J28" s="39"/>
      <c r="K28" s="40"/>
      <c r="L28" s="41"/>
      <c r="M28" s="41"/>
      <c r="N28" s="40"/>
    </row>
    <row r="29" spans="1:14" s="42" customFormat="1" ht="15.75">
      <c r="A29" s="45"/>
      <c r="B29" s="38"/>
      <c r="C29" s="39"/>
      <c r="D29" s="39"/>
      <c r="E29" s="39"/>
      <c r="F29" s="39"/>
      <c r="G29" s="39"/>
      <c r="H29" s="39"/>
      <c r="I29" s="39"/>
      <c r="J29" s="39"/>
      <c r="K29" s="40"/>
      <c r="L29" s="41"/>
      <c r="M29" s="41"/>
      <c r="N29" s="40"/>
    </row>
    <row r="30" spans="1:14" s="42" customFormat="1" ht="15.75">
      <c r="A30" s="45" t="s">
        <v>16</v>
      </c>
      <c r="B30" s="38"/>
      <c r="C30" s="44"/>
      <c r="D30" s="39"/>
      <c r="E30" s="39"/>
      <c r="F30" s="39"/>
      <c r="G30" s="39"/>
      <c r="H30" s="39"/>
      <c r="I30" s="39"/>
      <c r="J30" s="39"/>
      <c r="K30" s="40"/>
      <c r="L30" s="41"/>
      <c r="M30" s="41"/>
      <c r="N30" s="40"/>
    </row>
    <row r="31" spans="1:14" s="42" customFormat="1" ht="15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40"/>
      <c r="L31" s="41"/>
      <c r="M31" s="41"/>
      <c r="N31" s="40"/>
    </row>
    <row r="32" spans="1:14" s="42" customFormat="1" ht="15.75">
      <c r="A32" s="37" t="s">
        <v>17</v>
      </c>
      <c r="B32" s="38"/>
      <c r="C32" s="44"/>
      <c r="D32" s="39"/>
      <c r="E32" s="39"/>
      <c r="F32" s="39"/>
      <c r="G32" s="39"/>
      <c r="H32" s="39"/>
      <c r="I32" s="39"/>
      <c r="J32" s="39"/>
      <c r="K32" s="40"/>
      <c r="L32" s="41"/>
      <c r="M32" s="41"/>
      <c r="N32" s="40"/>
    </row>
  </sheetData>
  <sheetProtection/>
  <mergeCells count="3">
    <mergeCell ref="A1:C1"/>
    <mergeCell ref="D2:G2"/>
    <mergeCell ref="D1:H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richard.nemec</dc:creator>
  <cp:keywords/>
  <dc:description/>
  <cp:lastModifiedBy>Jakub Šístek</cp:lastModifiedBy>
  <cp:lastPrinted>2023-11-01T06:16:03Z</cp:lastPrinted>
  <dcterms:created xsi:type="dcterms:W3CDTF">2017-03-07T08:13:11Z</dcterms:created>
  <dcterms:modified xsi:type="dcterms:W3CDTF">2023-11-01T07:23:31Z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0x01010019E73BA7686AA143B395DE87943620CD</vt:lpwstr>
  </property>
  <property fmtid="{D5CDD505-2E9C-101B-9397-08002B2CF9AE}" pid="3" name="_activity">
    <vt:lpwstr/>
  </property>
</Properties>
</file>