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5850" yWindow="2250" windowWidth="21600" windowHeight="11385" tabRatio="775" activeTab="0"/>
  </bookViews>
  <sheets>
    <sheet name="Součet " sheetId="24" r:id="rId1"/>
    <sheet name="124 jídelna" sheetId="20" r:id="rId2"/>
    <sheet name="120 chodba" sheetId="12" r:id="rId3"/>
    <sheet name="123 jídelna" sheetId="23" r:id="rId4"/>
    <sheet name="122 jednací místnost" sheetId="25" r:id="rId5"/>
    <sheet name="121 archiv" sheetId="26" r:id="rId6"/>
    <sheet name="102 chodba" sheetId="27" r:id="rId7"/>
    <sheet name="103 ředitelna" sheetId="29" r:id="rId8"/>
    <sheet name="104 kuchyňka" sheetId="30" r:id="rId9"/>
    <sheet name="105 sekretariát" sheetId="31" r:id="rId10"/>
    <sheet name="106 chodba" sheetId="32" r:id="rId11"/>
    <sheet name="107 zástupce ředitele" sheetId="33" r:id="rId12"/>
    <sheet name="108 zástupce ředitele" sheetId="34" r:id="rId13"/>
    <sheet name="109 kancelář hospodářky" sheetId="35" r:id="rId14"/>
    <sheet name="110 sklad" sheetId="36" r:id="rId15"/>
    <sheet name="101 schodiště" sheetId="28" r:id="rId16"/>
    <sheet name="118 vrátnice" sheetId="37" r:id="rId17"/>
    <sheet name="119 denní místnost" sheetId="38" r:id="rId18"/>
    <sheet name="113 byt kuchyně" sheetId="39" r:id="rId19"/>
    <sheet name="147 chodba" sheetId="40" r:id="rId20"/>
    <sheet name="148 kabinet TV." sheetId="41" r:id="rId2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<sst xmlns="http://schemas.openxmlformats.org/spreadsheetml/2006/main" count="778" uniqueCount="220">
  <si>
    <t>SOUČET POLOŽEK</t>
  </si>
  <si>
    <t>Jídelna 124</t>
  </si>
  <si>
    <t>Chodba 120</t>
  </si>
  <si>
    <t>Jídelna 123</t>
  </si>
  <si>
    <t>Jednací místnost 122</t>
  </si>
  <si>
    <t>Archiv 121</t>
  </si>
  <si>
    <t>Chodba 102</t>
  </si>
  <si>
    <t>Ředitelna 103</t>
  </si>
  <si>
    <t>Kuchyňka 104</t>
  </si>
  <si>
    <t>Sekretariát 105</t>
  </si>
  <si>
    <t>Chodba 106</t>
  </si>
  <si>
    <t>Zástupce ředitele 108</t>
  </si>
  <si>
    <t>Sklad 110</t>
  </si>
  <si>
    <t>Schodiště 101</t>
  </si>
  <si>
    <t>Vrátnice 118</t>
  </si>
  <si>
    <t>Denní místnost 119</t>
  </si>
  <si>
    <t>Byt-kuchyně 113</t>
  </si>
  <si>
    <t>CENA CELKEM BEZ DPH</t>
  </si>
  <si>
    <t xml:space="preserve">č. </t>
  </si>
  <si>
    <t>Ozn.</t>
  </si>
  <si>
    <t>Prvek</t>
  </si>
  <si>
    <t>Popis prvku</t>
  </si>
  <si>
    <t xml:space="preserve">Jednotka </t>
  </si>
  <si>
    <t>Množství
ks</t>
  </si>
  <si>
    <t>Cena za kus 
bez DPH</t>
  </si>
  <si>
    <t>Celková cena 
bez DPH</t>
  </si>
  <si>
    <t>AH7</t>
  </si>
  <si>
    <t>Stůl jídelní</t>
  </si>
  <si>
    <t xml:space="preserve">Univerzální stůl se samonosnou rámovou podnoží bez viditelných konstrukčních spojů. Rám vynášející stolovou deskou je tvořen ocelovými profily obdélníkového průřezu min. 30 x 20 mm a vynáší stolovou desku po celém jejím obvodu. Nohy stolu válcového tvaru o průměru min. 60 mm jsou k rámové konstrukci připevněny pomocí trapézových prvků, které svou styčnou plochou zaručují vysokou pevnost stolu. Nohy jsou vybaveny rektifikací v rozsahu 15 mm pro vyrovnání nerovností podlahy. Ocelová konstrukce stolu je povrchově upravena vysoce kvalitní epoxy-polyesterovou barvou, vypalovanou při teplotě 200 °C. Stolová deska LTD tl. 18 mm, opatřena ABS hranou min. tl. 2 mm. Možnost výběru barevného provedení alespoň ze čtyř základních typů dekorů/barev. Rozměr: 735x1800x800 mm. Cena vč. dopravy a instalace. </t>
  </si>
  <si>
    <t>ks</t>
  </si>
  <si>
    <t xml:space="preserve">Uchazeč doloží podrobnou technickou specifikaci výrobku, kterým hodlá zakázku plnit. </t>
  </si>
  <si>
    <t>AH6</t>
  </si>
  <si>
    <t xml:space="preserve">Univerzální stůl se samonosnou rámovou podnoží bez viditelných konstrukčních spojů. Rám vynášející stolovou deskou je tvořen ocelovými profily obdélníkového průřezu min. 30 x 20 mm a vynáší stolovou desku po celém jejím obvodu. Nohy stolu válcového tvaru o průměru min. 60 mm jsou k rámové konstrukci připevněny pomocí trapézových prvků, které svou styčnou plochou zaručují vysokou pevnost stolu. Nohy jsou vybaveny rektifikací v rozsahu 15 mm pro vyrovnání nerovností podlahy. Ocelová konstrukce stolu je povrchově upravena vysoce kvalitní epoxy-polyesterovou barvou, vypalovanou při teplotě 200 °C. Stolová deska LTD tl. 18 mm, opatřena ABS hranou min. tl. 2 mm. Možnost výběru barevného provedení alespoň ze čtyř základních typů dekorů/barev. Rozměr: 735x1200x800 mm. Cena vč. dopravy a instalace. </t>
  </si>
  <si>
    <t>SB1</t>
  </si>
  <si>
    <t>Židle jídelní</t>
  </si>
  <si>
    <t>Celkem bez DPH</t>
  </si>
  <si>
    <t>SB3</t>
  </si>
  <si>
    <t>Lavice</t>
  </si>
  <si>
    <t>4- místná lavice. Rám z kovové trubky o průměru 25x32 mm opatřen kluzáky. Sedák a opěrák z překližky, na výběr min. ze čtyř barev. Rozměr: 850x2190x410 mm, výška sedáku 470 mm. Cena včetně dopravy a instalace.</t>
  </si>
  <si>
    <t>AH1</t>
  </si>
  <si>
    <t>Stůl na PC</t>
  </si>
  <si>
    <t>VS5</t>
  </si>
  <si>
    <t>Vitrína</t>
  </si>
  <si>
    <t>T01</t>
  </si>
  <si>
    <t>Skříň na tříděný odpad</t>
  </si>
  <si>
    <t>Tabule magnetická</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</si>
  <si>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2000x1200 mm, barva povrchu bílá, lesklá, popisovatelná fixem, včetně , odkládací poličky pro popisovače po celé délce tabule, montáž na zeď, hladká úprava usnadňuje mazání za sucha.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</si>
  <si>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 odkládací poličky pro popisovače po celé délce tabule, montáž na zeď, hladká úprava usnadňuje mazání za sucha. Cena včetně dopravy a instalace.</t>
  </si>
  <si>
    <t>AP8</t>
  </si>
  <si>
    <t>Stůl jednací</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</si>
  <si>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Stůl je vybaven 2x přípojným místem (osazení min: 2x320V, 2xUSB/USB-C nabíjecí i propojovací, 1x HDMI). Rozměr: 750x4120x1200 mm. Cena vč. dopravy a instalace.</t>
  </si>
  <si>
    <t>SE8</t>
  </si>
  <si>
    <t>Židle konferenční</t>
  </si>
  <si>
    <t>Konfenční židle s područkami, stohovatelná. Opěrák židle opatřený prodyšnou síťovinou. Kostra chromovaná, nebo lakovaná, 4 nohy. Sedák čalouněný potahovou látkou 100 % polyester o gramáži min. 250 g/m2. Výška sedáku min 450 mm. Nosnost židle 130 kg. Možnost výběru barevného provedení alespoň ze čtyř základních typů dekorů/barev. Cena vč. dopravy a instalace.</t>
  </si>
  <si>
    <t>Stůl kancelářský</t>
  </si>
  <si>
    <t>ZA3</t>
  </si>
  <si>
    <t>Skříň otevřená</t>
  </si>
  <si>
    <t xml:space="preserve">Skříň otevřená, policová, umístěna na zdi nad stolem. Skříň výšky 2OH. Korpus i police LTD tl. 18 mm, pohledová záda LTD tl. 18 mm. Dno a půda naložena na bocích skříně. Hrany ABS tl. 0,8 mm. Jedna pevná police a uprostřed dělící příčka. Podpěry polic kovové válečky. Dno opatřeno rektifikacemi. Rozměr: 600x1600x300 mm. Cena včetně dopravy a instalace. </t>
  </si>
  <si>
    <t>K01</t>
  </si>
  <si>
    <t>Kontejner mobilní</t>
  </si>
  <si>
    <t>Mobilní kontejner na kolečkách, korpus vyroben z LTD min. tl. 18mm, čela zásuvek LTD tl. 18mm, vnitřní zásuvky celokovové. Počet zásuvek 4. Úchytka hliníková "L" profil s roztečí vrtání 96mm. Centrální uzamykání, zámková vložka se sklopným klíčem. Rozměr: 585x397x550 mm. Cena včetně dopravy a instalace.</t>
  </si>
  <si>
    <t>SE1</t>
  </si>
  <si>
    <t>Židle kancelářská</t>
  </si>
  <si>
    <t>KL2</t>
  </si>
  <si>
    <t>Kuchyňka</t>
  </si>
  <si>
    <t>Mikrovlnná trouba vestavná</t>
  </si>
  <si>
    <t xml:space="preserve">Mikrovlnná trouba vestavná do skříňky v černém provedení, objem min 20 litrů, nerezový vnitřní prostor, LED displej, dotykové ovládání, min. 6 programů, vukový signál konce programu, vnitřní osvětlení. Výkon min. 800 W. </t>
  </si>
  <si>
    <t>Lednice vestavná</t>
  </si>
  <si>
    <t>Vestavná chladnička, objem min. 90 l, mrazící přihrádka, LED osvětlení, 2 police z bezpečnostního skla, lišty pro vestavbu do kuchyňské linky</t>
  </si>
  <si>
    <t>CA1</t>
  </si>
  <si>
    <t>Rozvrhová tabule</t>
  </si>
  <si>
    <t>SH2</t>
  </si>
  <si>
    <t>Regál bezšroubový archivační</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</si>
  <si>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160 kg. Stojiny, příčky i police jsou povrchově upraveny galvanickým pozinkováním. Součástí regálového pole je zavětrování. Rozměr: 2100x1000x500 mm. Cena včetně dopravy a instalace.</t>
  </si>
  <si>
    <t>SH3</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</si>
  <si>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110 kg. Stojiny, příčky i police jsou povrchově upraveny galvanickým pozinkováním. Součástí regálového pole je zavětrování. Rozměr: 2100x1200x500 mm. Cena včetně dopravy a instalace.</t>
  </si>
  <si>
    <t>AH2</t>
  </si>
  <si>
    <t>L06</t>
  </si>
  <si>
    <t>Skříň s dveřmi</t>
  </si>
  <si>
    <t>AP9</t>
  </si>
  <si>
    <t xml:space="preserve">Stůl jednací </t>
  </si>
  <si>
    <t>SE2</t>
  </si>
  <si>
    <t>Kancelářská židle na kolečkách</t>
  </si>
  <si>
    <t>L08</t>
  </si>
  <si>
    <t>Skříň s posuvnými dveřmi</t>
  </si>
  <si>
    <t>L09</t>
  </si>
  <si>
    <t>Skříň kombinovaná</t>
  </si>
  <si>
    <t>Skříň kombinovaná, 5OH. Korpus i police LTD tl. 18 mm, pohledová záda LTD tl. 18 mm. Dno a půda naložena na bocích skříně. Hrany ABS tl. 0,7 mm. Dveře LDT tl. 18 mm naloženy na korpusu. Dveře mají miskové závěsy s úhlem otvírání od 95° do 110°. Spodní část 2 OH uzavřená dveřmi, uvnitř jedna přestavitelná police, horní část 3OH otevřená, 2 výškově stavitelné police. Police jsou přestavitelné po 32 mm. Podpěry polic kovové válečky. Úchytka hliníková "L" profil s roztečí 96 mm. Skříň je uzamykatelná. Dno opatřeno rektifikacemi. Možnost výběru barevného provedení alespoň ze čtyř základních typů dekorů/barev. Rozměr: 1800x800x500 mm. Cena vč. dopravy a instalace.</t>
  </si>
  <si>
    <t>L010</t>
  </si>
  <si>
    <t>Skříň kombinovaná na trezor</t>
  </si>
  <si>
    <t>AP7</t>
  </si>
  <si>
    <t>Stůl konferenční</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</si>
  <si>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500x1000x500 mm. Cena vč. dopravy a instalace.</t>
  </si>
  <si>
    <t>SE6</t>
  </si>
  <si>
    <t>Pohovka</t>
  </si>
  <si>
    <t>Pohovka tvořená z 1x rohového křesla, 1x pravé krajové křeslo, 1x středové křeslo, 1x levé krajové křeslo. Celoučalouněný sedák i opěrák. 4-nohá podnož s plastovými kluzáky s filcem. Pravé krajové křeslo: v pravé straně opěrák přechází v ouško sloužící jako područka. Levé krajové křeslo: v levé straně opěrák přechází v ouško sloužící jako područka. Rozměr rohového křesla: vnitřní roh 90°, 720x820x940 mm. Rozměr pravé/levé krajové křeslo: 780x620x720x mm. Rozměr středového křesla: 720x820x940 mm. Výška sedáku 380 mm. Pohovka je čalouněna potahovou látkou 100 % polyester o gramáži min. 300 g/m2. Výběr min. z 15 barev. Cena vč. dopravy a instalace.</t>
  </si>
  <si>
    <t>SE4</t>
  </si>
  <si>
    <t>Křeslo</t>
  </si>
  <si>
    <t>Jednomístné křeslo, celočalouněný korpus. Čalouněný opěrák přechází v ouška sloužící jako područky. 4-nohá podnož s plastovými kluzáky s filcem. Výška sedáku 380 mm. Rozměr: 780x820x720 mm. Křeslo je čalouněno potahovou látkou 100 % polyester o gramáži min. 300 g/m2. Výběr min. z 15 barev. Cena vč. dopravy a instalace.</t>
  </si>
  <si>
    <t>L03</t>
  </si>
  <si>
    <t>Skříň šatní</t>
  </si>
  <si>
    <t>KL3</t>
  </si>
  <si>
    <t>AP10</t>
  </si>
  <si>
    <t>Stolek konferenční</t>
  </si>
  <si>
    <t>Stůl kulatý s centrální kovovou podnoží a skleněnou deskou o půrměru Ø 600 mm z mléčného skla, tl. 10 mm. Výška stolu 450 mm. Centrální noha, kovová trubka o průměru 50 mm v lesklém chormu s kulatým podnožím. Cena vč. dopravy a instalace.</t>
  </si>
  <si>
    <t>Paraván stolní</t>
  </si>
  <si>
    <t>Textilní stolový paraván, celočalouněné provedení bez obvodového rámečku, zaoblené rohy. Paraván je tvořen dřevěným rámem s dutinou, která je vyplněna akustickou hmotou. Díky tomu má paraván akustické vlastnosti, které přispívají ke snížení hluku. Akustika min. kat. B1. Povrch paravánu je potažen kvalitní a odolnou textilní látkou s krátkým vlasem, prošívaný vzor - tech. vlastnosti látky: - otěruvzdornost: min 100 000 cyklů, úprava: nešpinivá, vodoodpudivá, světlostálost: min. 5, žmolkování: min 4, cigaretový test: ano. Funkční prvek umožňující zapíchnutí špendlíků. Paraván se upevňuje ke stolové desce za pomocí distančních válečků, které jsou implementovány do jádra (dřevěné desky) paravánu.  Možnost výběru barevného provedení čalounění alespoň ze 4 barev. Cena vč. dopravy a instalace.</t>
  </si>
  <si>
    <t>AH3</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</si>
  <si>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750x1200x600 mm. Cena vč. dopravy a instalace.</t>
  </si>
  <si>
    <t>AH8</t>
  </si>
  <si>
    <t>Stolová nástavba</t>
  </si>
  <si>
    <t>T02</t>
  </si>
  <si>
    <t>Skříň pod umyvadlo</t>
  </si>
  <si>
    <t>SE7</t>
  </si>
  <si>
    <t>L04</t>
  </si>
  <si>
    <t>Skříň kombinovaná, 5OH. Korpus i police LTD tl. 18 mm, pohledová záda LTD tl. 18 mm. Dno a půda naložena na bocích skříně. Hrany ABS tl. 0,7 mm. Dveře LDT tl. 18 mm naloženy na korpusu. Dveře mají miskové závěsy s úhlem otvírání od 95° do 110°. Spodní část 2 OH uzavřená dveřmi, uvnitř jedna přestavitelná police, horní část 3OH otevřená, 2 výškově stavitelné police. Police jsou přestavitelné po 32 mm. Podpěry polic kovové válečky. Úchytka hliníková "L" profil s roztečí 96 mm. Skříň je uzamykatelná. Dno opatřeno rektifikacemi. Možnost výběru barevného provedení alespoň ze čtyř základních typů dekorů/barev. Rozměr: 1800x800x419 mm. Cena vč. dopravy a instalace.</t>
  </si>
  <si>
    <t>L01</t>
  </si>
  <si>
    <t>Skříň s dveřmi, 5OH.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Rozměr: 1800x800x419 mm. Cena včetně dopravy a instalace.</t>
  </si>
  <si>
    <t>L012</t>
  </si>
  <si>
    <t>Skříň přístavná</t>
  </si>
  <si>
    <t>Skříň přístavná ke stolu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Půda skříně ve stejném dekoru jako stůl. Skříň je uzamykatelná jednocestným zámkem. Rozměr: 735x800x422 mm. Dno opatřeno rektifikacemi. Cena vč. dopravy a instalace.</t>
  </si>
  <si>
    <t xml:space="preserve">Skříň otevřená, policová, umístěna na zdi nad stolem. Skříň výšky 2OH. Korpus i police LTD tl. 18 mm, pohledová záda LTD tl. 18 mm. Dno a půda naložena na bocích skříně. Hrany ABS tl. 0,8 mm. Jedna pevná police a uprostřed dělící příšla. Podpěry polic kovové válečky. Dno opatřeno rektifikacemi. Rozměr: 600x1600x300 mm. Cena včetně dopravy a instalace. </t>
  </si>
  <si>
    <t>AB1</t>
  </si>
  <si>
    <t>Stůl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Podnož je opatřena rektifikacemi pro vyrovnání nerovnosti podlahy. Podnož je povrchově upravena vypalovanou práškovou barvou v odstínu RAL 9006 stříbrná. Stolová deska z LTD min. tl. 25mm, hrana ABS 2mm. Rozměr: 735x2000x800 mm. Cena vč. dopravy a instalace.</t>
  </si>
  <si>
    <t>NV3</t>
  </si>
  <si>
    <t>Věšáková stěna</t>
  </si>
  <si>
    <t>AB2</t>
  </si>
  <si>
    <t>Stůl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Podnož je opatřena rektifikacemi pro vyrovnání nerovnosti podlahy. Podnož je povrchově upravena vypalovanou práškovou barvou v odstínu RAL 9006 stříbrná. Stolová deska z LTD min. tl. 25mm, hrana ABS 2mm. Rozměr: 735x1800x800 mm. Cena vč.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</si>
  <si>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2000x1000 mm, barva povrchu bílá, lesklá, popisovatelná fixem, včetně , odkládací poličky pro popisovače po celé délce tabule, montáž na zeď, hladká úprava usnadňuje mazání za sucha. Cena včetně dopravy a instalace.</t>
  </si>
  <si>
    <t>AB3</t>
  </si>
  <si>
    <t>Stůl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Podnož je opatřena rektifikacemi pro vyrovnání nerovnosti podlahy. Podnož je povrchově upravena vypalovanou práškovou barvou v odstínu RAL 9006 stříbrná. Stolová deska z LTD min. tl. 25mm, hrana ABS 2mm. Rozměr: 735x1800x600 mm. Cena vč. dopravy a instalace.</t>
  </si>
  <si>
    <t>ZA4</t>
  </si>
  <si>
    <t xml:space="preserve">Skříň otevřená, policová, umístěna na zdi nad stolem. Skříň výšky 2OH. Korpus i police LTD tl. 18 mm, pohledová záda LTD tl. 18 mm. Dno a půda naložena na bocích skříně. Hrany ABS tl. 0,8 mm. Jedna pevná police a uprostřed dělící příšla. Podpěry polic kovové válečky. Dno opatřeno rektifikacemi. Rozměr: 600x1800x300 mm. Cena včetně dopravy a instalace. </t>
  </si>
  <si>
    <t>L02</t>
  </si>
  <si>
    <t>VS4</t>
  </si>
  <si>
    <t>Skříň vestavná</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</si>
  <si>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2400x1200 mm, barva povrchu bílá, lesklá, popisovatelná fixem, včetně , odkládací poličky pro popisovače po celé délce tabule, montáž na zeď, hladká úprava usnadňuje mazání za sucha. Cena včetně dopravy a instalace.</t>
  </si>
  <si>
    <t>AH9</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</si>
  <si>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750x2000x800 mm. Cena vč. dopravy a instalace.</t>
  </si>
  <si>
    <t>ZA1</t>
  </si>
  <si>
    <t>L011</t>
  </si>
  <si>
    <t>Skříň s dveřmi na tiskárnu</t>
  </si>
  <si>
    <t>L07</t>
  </si>
  <si>
    <t>Stěna na klíče</t>
  </si>
  <si>
    <t>AH5</t>
  </si>
  <si>
    <t>Univerzální stůl se samonosnou rámovou podnoží bez viditelných konstrukčních spojů. Podnož stolu je tvořena ocelovými spojovacími profily obdélníkového průřezu min. 30 x 20 mm a vynáší stolovou desku po celém jejím obvodu. Nohy stolu jsou z ocelových profilů čtvercového průřezu min. 30 x 30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728x1800x800 mm. Cena vč. dopravy a instalace.</t>
  </si>
  <si>
    <t>SE5</t>
  </si>
  <si>
    <t>SE3</t>
  </si>
  <si>
    <t>KL1</t>
  </si>
  <si>
    <t>KL4</t>
  </si>
  <si>
    <t>Kuchyňská sestava do L</t>
  </si>
  <si>
    <t>Myčka vestavná</t>
  </si>
  <si>
    <t>Myčka plně vestavná, max. en. třída C, min 6 mycích programů, LED displej, plně dotykové ovládání, vnitřní LED osvětlení, tichý, úsporný a spolehlivý bezkartáčový motor se zárukou 10 le, systém uchycení nábytkových dveří
 držák na mytí plechů, hrnců a pánví, zásuvka nebo přihrádka na příbory</t>
  </si>
  <si>
    <t>Digestoř s odtahem</t>
  </si>
  <si>
    <t>Vestavný odsavač, barevné provedení: černé, šířka: 60 cm, energetický štítek: C,E,A,D. Ovládání mechanickými tlačítky, 3 stupně intenzity odsávání, osvětlení: LED. Uhlíkový filtr pro režim recirkulace.</t>
  </si>
  <si>
    <t>Trouba vestavná</t>
  </si>
  <si>
    <t xml:space="preserve">Multifunkční pyrolytická trouba o objem min 60 l, černé sklo, kombinované pečení s podporou páry, min. 6 funkcí trouby (z toho 3 auto funkce s podporou páry), bezpečnostní rošt. </t>
  </si>
  <si>
    <t>Varná deska</t>
  </si>
  <si>
    <t>Lednice volně stojící</t>
  </si>
  <si>
    <t xml:space="preserve">Volně stojící kombinovaná chladnička s mrazákem, bílé provedení. Čistý objem chladničky/mrazničky min: 180 l / 70 l, vnitřní LED osvětlení, 4 police z bezpečnostního skla, 3 standardní přihrádky a hluboká přihrádka na láhve ve dveřích, 3 objemné zásuvky v mrazničce. </t>
  </si>
  <si>
    <t>Zavěšená šatní stěna LTD tl. 18 mm a ABS hrana tl. 0,8 mm, s 5 kovovými dvojháčky. Rozměr: 1800x800 mm. Cena včetně dopravy a instalace.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</si>
  <si>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750x1600x600 mm. Cena vč.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</si>
  <si>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1600x600 mm, barva povrchu bílá, lesklá, popisovatelná fixem, včetně , odkládací poličky pro popisovače po celé délce tabule, montáž na zeď, hladká úprava usnadňuje mazání za sucha. Cena včetně dopravy a instalace.</t>
  </si>
  <si>
    <t>Magnetická tabule s rastrem pro rozvrh hodin až pro 40 tříd. Tloušťka tabule je minimálně 22mm, sendvičová konstrukce - tabule se nekroutí, rám tabule z eloxovaného hliníkového profilu ve stříbrném odstínu s šedými plastovými rohy, rozměr 1350x1000 mm, barva povrchu bílá, lesklá, montáž na zeď. Standartní barva rastru černá. Cena včetně dopravy a instalace.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</si>
  <si>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750x1400x600 mm. Cena vč. dopravy a instalace.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</si>
  <si>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zpevněna příčníkem a je povrchově upravena vysoce kvalitní epoxy-polyesterovou barvou, vypalovanou při teplotě 200 °C. Stolová deska LTD tl. 18 mm, opatřena ABS hranou min. tl. 2 mm. Rozměr: 1050x1600x600 mm. Cena vč. dopravy a instalace.</t>
  </si>
  <si>
    <t>AH1a</t>
  </si>
  <si>
    <t>Konfenční křesílko otočné na kovovém kříži s područkami. Opěrák a sedák čalouněný, potahová látkamin. 100 % polyester o gramáži min. 250 g/m2. Možnost výběru barevného provedení alespoň ze čtyř základních typů dekorů/barev. Cena vč. dopravy a instalace.</t>
  </si>
  <si>
    <t>Skříň s posuvnými dveřmi, 2OH. Rozměr: 750x1200x400 mm. Korpus skříně vč. zad a polic bude z LTD min. tl. 18 mm,  korpus lepený, všechny plochy olepeny ABS hranou min. tl. 2 mm, vyjma bočních hran půdy a dna, zde plastová hrana tl. 0,8mm. Půda naložená na boky skříně. Police musí být výškově stavitelné, podpěry polic zabraňující jejich vysunutí. Úchytka hliníková " L" profil s roztečí 96mm. Dveře posuvné.Skříň je uzamykatelná. Součástí skříně je krycí deska z LTD tl. 18 mm o rozměrech 1204x422 mm. Dno opatřeno rektifikacemi. Možnost výběru barevného provedení alespoň ze čtyř základních typů dekorů/barev. Cena vč. dopravy a instalace.</t>
  </si>
  <si>
    <t xml:space="preserve">Skříň s dveřmi </t>
  </si>
  <si>
    <t xml:space="preserve">Skříň kombinovaná </t>
  </si>
  <si>
    <t>Nábytkový trezor antracit</t>
  </si>
  <si>
    <t>Černý dvouplášťový nábytkový trezor. Bezpečnostní třída 0 (ČSN EN 1143-1). Dveře tloušťky 5 mm, 3-stranný mechanismus pro uzamčení, 2 klíče. Trezor obsahuje 2 nastavitelné police. Otvory na ukotvení na spodní straně trezoru, vč. kotvícího materiálu. Rozměry min. 660 x 490 x 410 mm (VxŠxH) .</t>
  </si>
  <si>
    <t>Stůl se samonosnou rámovou podnoží z ocelových profilů min. 40 x 40 mm bez viditelných konstrukčních spojů. Boční díly podnože jsou tvořeny nohami a příčnými profily svařenými do tvaru "U". Boční díly jsou vzájemně spojeny podélnými profily. Tyto podélné profily jsou od vnější hrany bočních dílů odsazeny o 120 mm a s bočními díly jsou spojeny skrytě pomocí pevnostních šroubů. Nohy stolu jsou opatřeny rektifikačními šrouby s plastovou patkou pro vyrovnání nerovnosti podlah. Ocelová konstrukce stolu je povrchově upravena vysoce kvalitní epoxy-polyesterovou barvou, vypalovanou při teplotě 200 °C. Stolová deska LTD tl. 18 mm, opatřena ABS hranou min. tl. 2 mm. Stůl je vybaven 1x přípojným místem (osazení min: 2x320V, 2xUSB/USB-C nabíjecí i propojovací, 1x HDMI). Rozměr: 750x2000x800 mm. Cena vč. dopravy a instalace. Možnost výběru barevného provedení alespoň ze čtyř základních typů dekorů/barev.</t>
  </si>
  <si>
    <t>Šatní skříň s příčkou, 5OH.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Dno opatřeno rektifikacemi. Možnost výběru barevného provedení alespoň ze čtyř základních typů dekorů/barev. Rozměr: 1800x800x419 mm. Cena vč. dopravy a instalace.</t>
  </si>
  <si>
    <t>Skříň kombinovaná s otevřenými policemi a dveřmi, 5OH. Rozměry: 1800x800x419 mm (VxŠxH). Korpus skříně je v horní části ve formě otevřené niky tvořící 3 ukládací úrovně, ve spodní části opatřen dvířky zakrývající zbylé dvě ukládací úrovně. Korpus i police LTD tl. 18 mm, pohledová záda LTD tl. 18 mm. Dno a půda naložena na bocích skříně. Hrany ABS tl. 0,7 mm v dekoru LTD. Dveře LDT tl. 18 mm naloženy na korpusu. Dveře mají miskové závěsy s úhlem otvírání od 95° do 110°. Jedna pevná police a 3 přestavitelné po 32 mm. Podpěry polic kovové válečky. Úchytka hliníková " L" profil s roztečí 96 mm. Skříň je opatřena jednocestným zámkem. Dno opatřeno rektifikacemi. 
Možnost výběru barevného provedení alespoň ze čtyř základních typů dekorů/barev. Cena vč. dopravy a instalace.</t>
  </si>
  <si>
    <t>Skříň s dveřmi, výšky 5OH. Rozměry: 1800x800x419 mm (VxŠxH). Korpus i police LTD tl. 18 mm, pohledová záda LTD tl. 18 mm. Dno a půda naložena na bocích skříně. Hrany ABS tl. 0,7 mm. Dveře LDT tl. 18 mm naloženy na korpusu. Dveře mají miskové závěsy s úhlem otvírání od 95° do 110°. Jedna pevná police a 3 přestavitelné po 32 mm. Podpěry polic kovové válečky. Úchytka hliníková " L" profil s roztečí 96 mm. Skřín uzamykatelná. Dno opatřeno rektifikacemi. Možnost výběru barevného provedení alespoň ze čtyř základních typů dekorů/barev. Cena vč. dopravy a instalace.</t>
  </si>
  <si>
    <t>Vestavná chladnička, en. třída F, objem min 90 l, objem mrazící přihrádky min 15 l, vnitřní osvětlení, automatické odmrazování, 2 police z bezpečnostního skla, přihrádka na mléčné výrobky, mechanická regulace teploty, zásobník na vajíčka. Min. rozměry: v 80, š. 58, hl. 50 cm. Cena včetně dopravy a instalace.</t>
  </si>
  <si>
    <t xml:space="preserve">Jednomístné křeslo </t>
  </si>
  <si>
    <t>Šatní skříň s příčkou, 5OH. Rozměr: 1800x800x419 mm.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Dno opatřeno rektifikacemi. Možnost výběru barevného provedení alespoň ze čtyř základních typů dekorů/barev. Cena vč. dopravy a instalace.</t>
  </si>
  <si>
    <t>Skříň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Součástí skříně je krycí deska z LTD tl. 18 mm o rozměrech 18x804x422 mm (možno nahradit krycí deskou o větší šířce, zakrývající více ks skříní). Dno opatřeno rektifikacemi. Rozměr: 750x800x419 mm. Cena včetně dopravy a instalace.</t>
  </si>
  <si>
    <t>Dvoumístná. Celočalouněný korpus, bez područek, plastové kluzáky, 4-nohá ocelová podnož v povrchové úpravě prášková barva RAL.  Pohovka je čalouněna potahovou látkou 100 % polyester o gramáži min. 300 g/m2. Výběr min. z 15 barev. Cena vč. dopravy a instalace.</t>
  </si>
  <si>
    <t>Celočalouněný korpus, bez područek, plastové kluzáky, 4-nohá ocelová podnož v povrchové úpravě prášková barva RAL.  Křeslo je čalouněno potahovou látkou 100 % polyester o gramáži min. 300 g/m2. Výběr min. z 15 barev. Cena vč. dopravy a instalace.</t>
  </si>
  <si>
    <t xml:space="preserve">Skříň otevřená, policová, umístěna na zdi nad stolem. Skříň výšky 2OH. Korpus i police LTD tl. 18 mm, pohledová záda LTD tl. 18 mm. Dno a půda naložena na bocích skříně. Hrany ABS tl. 0,8 mm. Jedna pevná police a uprostřed dělící příšla. Podpěry polic kovové válečky. Dno opatřeno rektifikacemi. Rozměr: 600x1400x300 mm. Cena včetně dopravy a instalace. </t>
  </si>
  <si>
    <t xml:space="preserve">Složena z 4x ocelové uzamykatelné jednodveřové schránky v hranatém provedení. Kapacita 100 klíčů. Rozměry min. 550x380x80 mm. </t>
  </si>
  <si>
    <t xml:space="preserve">Univerzální stůl </t>
  </si>
  <si>
    <t>Sklokeramická. Počet plotýnek 4, Funkce automatické vypnutí, dětská pojistka, ukazatel zbytkového tepla, akustický signál</t>
  </si>
  <si>
    <t>Policová nástavba. Korpus i police LTD tl. 18 mm, pohledová záda LTD tl. 18 mm. Půda naložena na bocích nástavby. Hrany ABS tl. 0,8 mm, pohledové hrany ABS tl. 2 mm. Dvě pevné police, uprostřed příčka. Nástavba bude upevněna ke stolu. Rozměr: 1150x2400x300 mm. Cena včetně dopravy a instalace.</t>
  </si>
  <si>
    <t>Skříň s dveřmi, 2OH. Korpus i police LTD tl. 18 mm, pohledová záda LTD tl. 18 mm. Dno a půda naložena na bocích skříně. Hrany ABS tl. 0,8 mm. Dveře LDT tl. 18 mm naloženy na korpusu. Dveře mají miskové závěsy s úhlem otvírání od 95° do 110°. Jedna pevná police. Podpěry policové válečky. Úchytka hliníková " L" profil s roztečí 96 mm. Skříň je uzamykatelná jednocestným zámkem. Dno opatřeno rektifikacemi. Rozměr: 750x1000x600. Půda skříně v pravém rohu opatřena 1x kabelovou průchodkou. Cena vč. dopravy a instalace.</t>
  </si>
  <si>
    <t>Skříňka s dveřmi pro umístění květináčů a košů na tříděný odpad. Korpus i police LTD tl. 18 mm, pohledová záda LTD tl. 18 mm. Dno naloženo na bocích skříně. Půda zapuštěna o cca 250 mm, tak aby ve vrchní části skříňky vznikl prostor pro umístění květináče. Hrany ABS tl. 2 mm. Dveře LDT tl. 18 mm naloženy na korpusu, ve výšce cca 730 mm opatřeny kruhovým výřezem. Dveře mají miskové závěsy s úhlem otvírání od 95° do 110°. Úchytka hliníková " L" profil s roztečí 96 mm. Rozměr: 1096x800x422 mm. Dno opatřeno rektifikacemi.
Cena vč. 2ks košů min obj. 40 l a vč. barevného polepu dvířek s logem nebo popisem druhu odpadu. Tato položka neobsahuje květináče a osazení květin. Cena vč. dopravy a instalace.</t>
  </si>
  <si>
    <t>Kuchyňská sestava o celkových rozměrech 2050x2430x600 mm. Výška pracovní plochy 900 mm. Pracovní plocha z postformingové desky tl. 38 mm. Zástěna z LTD min. tl. 9 mm vyplňuje plochu mezi pracovní deskou a spodní hranou horních skříněk. Zástěna v dekoru pracovní desky. Spára mezi pracovní deskou a zástěnou zasilikonována. Korpus skříněk z LTD min. tl. 18 mm, ABS hrana min. tl. 0,8 mm lepena PUR lepidlem. Dvířka a čela zásuvek z LTD min. tl. 18 mm, ABS hrana min. tl. 2 mm lepena PUR lepidlem. Záda skříněk HDF-LAK min. tl. 2,5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1x jednodveřová dřezová skříňka; 1x jednodveřová skříňka s min. 2 policemi; 1x zásuvková skříňka s min. 4 zásuvkami - 3x nízká, 1x vysoká zásuvka; 1x dvířka pro plně integrovanou myčku; 1x horní skříňka s nikou na mikrovlnnou troubu opatřena dvířky s výklopem; 3x horní dvoudveřová skříňka. Horní skříňky opatřeny LED páskem s dostačujícím osvětlením pracovní plochy dle norem. Součástí vybavení linky je 1x nerezový dřez s odkapem; 1x stojánková tlaková baterie - páková směšovací. Spotřebiče nejsou součástí této položky. Možnost výběru barevného provedení kuchyňské linky alespoň ze čtyř základních typů dekorů/barev pro LTD a postformingovou desku se zástěnou. Cena vč. dopravy a instalace.</t>
  </si>
  <si>
    <t>Skříň  pro ukládání písemností. Skříň obsahuje 36 uzamykatelných přihrádek pro písemnosti.Každá přihrádka má vlastní zámek. Korpus i police LTD tl. 18 mm, ABS hran 0,8 mm, pohledová záda LTD tl. 18 mm.Dvířka LTD tl. 18 mm s ABS hranoou 2 mm.  Dno a půda naložena na bocích skříně. Dno opatřeno rektifikacemi. Možnost výběru barevného provedení alespoň ze čtyř základních typů dekorů/barev. Cena vč. dopravy a instalace. Rozměr: 1800x800x419 mm</t>
  </si>
  <si>
    <t>Skříň na ukládání písemností</t>
  </si>
  <si>
    <t>Skříň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Součástí skříně je krycí deska z LTD tl. 18 mm o rozměrech 18x804x422 mm. Dno opatřeno rektifikacemi. Rozměr: 750x800x422 mm. Cena včetně dopravy a instalace.</t>
  </si>
  <si>
    <t>Skříň kombinovaná, 5OH. Korpus i police LTD tl. 18 mm, pohledová záda LTD tl. 18 mm. Dno a půda naložena na bocích skříně. Hrany ABS tl. 0,7 mm. Dveře LDT tl. 18 mm naloženy na korpusu. Dveře mají miskové závěsy s úhlem otvírání od 95° do 110°. Spodní část 2 OH uzavřená dveřmi, bez polic, horní část 3OH otevřená, 2 výškově stavitelné police. Police jsou přestavitelné po 32 mm. Podpěry polic kovové válečky. Úchytka hliníková "L" profil s roztečí 96 mm. Skříň je uzamykatelná. Dno je zpevněno a opatřeno rektifikacemi. Možnost výběru barevného provedení alespoň ze čtyř základních typů dekorů/barev. Rozměr: 1800x800x500 mm. Cena vč. dopravy a instalace.</t>
  </si>
  <si>
    <t>Kuchyňská sestava o celkových rozměrech 2050x1990x600mm. Výška pracovní plochy 900 mm. Pracovní plocha z postformingové desky tl. 38 mm. Zástěna z LTD min. tl. 9 mm vyplňuje plochu mezi pracovní deskou a spodní hranou horních skříněk. Zástěna v dekoru pracovní desky. Spára mezi pracovní deskou a zástěnou zasilikonována. Korpus skříněk z LTD min. tl. 18 mm, ABS hrana min. tl. 0,8 mm lepena PUR lepidlem. Dvířka a čela zásuvek z LTD min. tl. 18 mm, ABS hrana min. tl. 2 mm lepena PUR lepidlem. Záda skříněk HDF-LAK min. tl. 2,5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1x jednodveřová dřezová skříňka s policí; 1x zásuvková skříňka s min. 4 zásuvkami - 3x nízká, 1x vysoká zásuvka; 1x dvířka pro plně integrovanou lednici; 1x horní skříňka s nikou na mikrovlnnou troubu opatřena dvířky s výklopem; 2x horní dvoudveřová skříňka. Horní skříňky opatřeny LED páskem s dostačujícím osvětlením pracovní plochy dle norem. Součástí vybavení linky je 1x nerezový dřez s odkapem; 1x stojánková tlaková baterie - páková směšovací.  Spotřebiče nejsou součástí této položky.  Možnost výběru barevného provedení kuchyňské linky alespoň ze čtyř základních typů dekorů/barev pro LTD a Postformingovou desku se zástěnou. Cena vč. dopravy a instalace.</t>
  </si>
  <si>
    <t>Dvoudveřová dřezová skříňka s policí. Pracovní deska z kompaktní desky s černým jádrem min. tl. 12 mm. Korpus skříněk z LTD min. tl. 18 mm, ABS hrana min. tl. 0,8 mm lepena PUR lepidlem. Dvířka z LTD min. tl. 18 mm, ABS hrana min. tl. 2 mm lepena PUR lepidlem. Záda skříněk HDF-LAK min. tl. 2,5 mm. Skříňky jsou opatřeny plastovými výškově stavitelnými nožkami. Úchytky kovové, v povrchové úpravě chrom, s minimální roztečí 160 mm (28x193x9 mm). Úchytka má zaoblené hrany, aby nedošlo ke zranění. Soklová lišta po celé délce sestavy z LTD min. tl. 18 mm, ABS hrana min. tl. 0,8 mm lepena PUR lepidlem. Součástí je keramický dřez; 1x stojánková tlaková baterie – páková směšovací. Rozměr: 850x800x550 mm. Cena včetně dopravy, montáže a zapojení.</t>
  </si>
  <si>
    <t>Vestavěná skříň s dveřmi. Korpus skříně a police budou vyrobeny z LTD  tl. 18 mm,  korpus lepený, všechny hrany olepeny ABS hranou tl. 2 mm, vyjma bočních hran půdy a dna, zde plastová hrana tl. 0,8 mm. Půda je naložená na boky skříně. Police musí být výškově stavitelné, podpěry polic zabraňující jejich vysunutí . 2x skříň s dveřmi cca 5OH, nutnost přesného zaměření.  Dveře LTD tl. 18 mm, opatřeny s kovovou úchytkou o rozteči 96 mm. Celkový rozměr sestavy cca v2100 x š1400 x 450 mm. Skříně nutno zaměřit na místě přesně, rozměry jsou orientační. Cena vč. dopravy a instalace.</t>
  </si>
  <si>
    <t>Skříň s dveřmi, 5OH. Korpus i police LTD tl. 18 mm, pohledová záda LTD tl. 18 mm. Dno a půda naložena na bocích skříně. Hrany ABS tl. 0,8 mm. Dveře LDT tl. 18 mm naloženy na korpusu, hrana ABS tl. 2 mm. Dveře mají miskové závěsy s úhlem otvírání od 95° do 110°. Jedna pevná police a 3 přestavitelné po 32 mm. Podpěry polic kovové válečky. Úchytka hliníková " L" profil s roztečí 96 mm. Dno opatřeno rektifikacemi. Rozměr: 1800x800x500 mm. Cena vč. dopravy a instalace.</t>
  </si>
  <si>
    <t>Skříň s dveřmi, 2OH. Korpus i police LTD tl. 18 mm, pohledová záda LTD tl. 18 mm. Dno a půda naložena na bocích skříně. Hrany ABS tl. 0,8 mm. Dveře LDT tl. 18 mm naloženy na korpusu, hrana ABS tl. 2 mm. Dveře mají miskové závěsy s úhlem otvírání od 95° do 110°. Jedna police. Podpěry polic kovové válečky. Úchytka hliníková " L" profil s roztečí 96 mm. Součástí skříně je krycí deska z LTD tl. 18 mm o rozměrech 18x804x422 mm. Dno opatřeno rektifikacemi. Rozměr: 750x800x422 mm. Cena včetně dopravy a instalace.</t>
  </si>
  <si>
    <t>Skříň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Součástí skříně je krycí deska z LTD tl. 18 mm o rozměrech 18x752x422 mm. Dno opatřeno rektifikacemi. Rozměr: 750x750x422 mm. Cena včetně dopravy a instalace.</t>
  </si>
  <si>
    <t>Kuchyňská sestava o celkových rozměrech 2050x1800x600mm. Výška pracovní plochy 900 mm. Pracovní plocha z postformingové desky tl. 38 mm. Zástěna z LTD min. tl. 9 mm vyplňuje plochu mezi pracovní deskou a spodní hranou horních skříněk. Zástěna v dekoru pracovní desky. Spára mezi pracovní deskou a zástěnou zasilikonována. Korpus skříněk z LTD min. tl. 18 mm, ABS hrana min. tl. 0,8 mm lepena PUR lepidlem. Dvířka a čela zásuvek z LTD min. tl. 18 mm, ABS hrana min. tl. 2 mm lepena PUR lepidlem. Záda skříněk HDF-LAK min. tl. 2,5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1x jednodveřová dřezová skříňka s policí; 1x zásuvková skříňka s min. 4 zásuvkami - 3x nízká, 1x vysoká zásuvka; 1x dvířka pro plně integrovanou lednici; 1x horní skříňka s nikou na mikrovlnnou troubu opatřena dvířky s výklopem; 2x horní dvoudveřová skříňka. Horní skříňky opatřeny LED páskem s dostačujícím osvětlením pracovní plochy dle norem. Součástí vybavení linky je 1x nerezový dřez s odkapem; 1x stojánková tlaková baterie - páková směšovací.  Spotřebiče nejsou součástí této položky.  Možnost výběru barevného provedení kuchyňské linky alespoň ze čtyř základních typů dekorů/barev pro LTD a Postformingovou desku se zástěnou. Cena vč. dopravy a instalace.</t>
  </si>
  <si>
    <t>Kuchyňská sestava o celkových rozměrech 2050x2020/2100x600 mm. Výška pracovní plochy 900 mm. Pracovní plocha z postformingové desky tl. 38 mm. Zástěna z LTD min. tl. 9 mm vyplňuje plochu mezi pracovní deskou a spodní hranou horních skříněk. Zástěna v dekoru pracovní desky. Spára mezi pracovní deskou a zástěnou zasilikonována. Korpus skříněk z LTD min. tl. 18 mm, ABS hrana min. tl. 0,8 mm lepena PUR lepidlem. Dvířka a čela zásuvek z LTD min. tl. 18 mm, ABS hrana min. tl. 2 mm lepena PUR lepidlem. Záda skříněk HDF-LAK min. tl. 2,5 mm. Skříňky jsou opatřeny plastovými výškově stavitelnými nožkami. Úchytky kovové, v povrchové úpravě chrom, s minimální roztěčí 160/256 mm (28x193x9 mm/28x289x9mm). Úchytka má zaoblené hrany, aby nedošlo ke zranění. Soklová lišta po celé délce sestavy z LTD min. tl. 18 mm, ABS hrana min. tl. 0,8 mm lepena PUR lepidlem.
Sestavu tvoří: 1x dvoudveřová dřezová skříňka s policí; 1x jednodveřová rohová skříňka s 1 policí; 1x zásuvková skříňka s min. 3 zásuvkami - 1x nízká, 2x vysoká zásuvka; 1x dvířka pro plně integrovanou myčku; 1x skříňka s vestavnou troubou; 1x horní otevřená policová skříňka; 1x horní skříňka s nikou na mikrovlnnou troubu opatřena dvířky s výklopem;  2x dvoudveřová skříňka s min. 1 policí; 1x dvoudveřová rohová skříňka s min. 1 policí. Horní skříňky opatřeny LED páskem s dostačujícím osvětlením pracovní plochy dle norem. Součástí vybavení linky je 1x nerezový dřez s odkapem; 1x stojánková tlaková baterie - páková směšovací.  Spotřebiče nejsou součástí této položky.  Možnost výběru barevného provedení kuchyňské linky alespoň ze čtyř základních typů dekorů/barev pro LTD a postformingovou desku se zástěnou. Cena vč. dopravy a instalace.</t>
  </si>
  <si>
    <t>Vitrína na vystavování trofejí. Složená z minimáně 2 skříní na celkový rozměr cca v2400 mm x š3000 mm x hl600 mm. Korpus skříně vč. zad a polic bude vyroben z LTD  tl. 18 mm, korpus lepený, všechny hrany olepeny ABS hranou tl. 2 mm, vyjma bočních hran půdy a dna, zde plastová hrana tl. 0,8 mm. Půda je naložená na boky skříně. Korpus lepený na kolíkové spoje. Bezpečnostní panty bez viditelných šroubů včetně tlumičů pro pomalé dovírání dveří. Ve spodní části do výšky cca 2OH dveře z LDT tl. 18 mm naloženy na korpusu, uzamykatelné. Dveře mají miskové závěsy s úhlem otvírání od 95° do 110°. V horní části skleněná dvířka z bezpečnostního skla, uzamykatelné, kovové knobky. Skleněné police podsvícené LED osvětlením. Dno opatřeno pohledovými nožičkami pro vyrovnání nerovnosti podlahy. Skříň usazená do kovového pohledového rámu. Možnost skříň upevnit ke zdi.  Možnost výběru barevného provedení alespoň ze čtyř základních typů dekorů/barev. Cena včetně dopravy a instalace.</t>
  </si>
  <si>
    <t>SE10</t>
  </si>
  <si>
    <t>Sedací vak</t>
  </si>
  <si>
    <t>Sedací vak je opatřen plnicím otvorem, díky němuž je možno kdykoliv v budoucnu doplňovat EPS výplň. Plnící otvor je bezpečně zajištěn dvojitým zipem se schovaným jezdcem. Samotná EPS náplň je potravinářské kvality, zdravotně nezávadná s certifikací a kuličky jsou dostatečně husté a malé, aby nedocházelo k rychlému sesednutí. Cena včetně dopravy a instalace.</t>
  </si>
  <si>
    <t>AH4</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</si>
  <si>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750x1800x800 mm. Cena vč. dopravy a instalace.</t>
  </si>
  <si>
    <t>Skříňka s dveřmi</t>
  </si>
  <si>
    <t>Skříň s dveřmi, 2OH. Korpus i police LTD tl. 18 mm, pohledová záda LTD tl. 18 mm. Dno a půda naložena na bocích skříně. Hrany ABS tl. 0,8 mm. Dveře LDT tl. 18 mm naloženy na korpusu. Dveře mají miskové závěsy s úhlem otvírání od 95° do 110°. Jedna police. Podpěry polic kovové válečky. Úchytka hliníková " L" profil s roztečí 96 mm. Součástí skříně je krycí deska z LTD tl. 18 mm o rozměrech 18x804x422 mm. Dno opatřeno rektifikacemi. Rozměr: 750x800x419 mm. Cena včetně dopravy a instalace.</t>
  </si>
  <si>
    <t>Chodba 147</t>
  </si>
  <si>
    <t>Kabinet TV 148</t>
  </si>
  <si>
    <t>Kancelář hospodářky 109</t>
  </si>
  <si>
    <t>Část 1 - nábytek 1.NP</t>
  </si>
  <si>
    <t>Celoplastová jednoobarevná židle bez područek. Sedák i opěradlo lehce tvarované. Vhodná do interiéru i exteriéru. Stohovatelnost až 5 kusů, distanční prvky pro ochranu židlí při stohování. Kluzáky z bílého plastu. Nostnost 120 kg. Na výběr z 4 odstínů plastu. Cena vč. dopravy a instalace.</t>
  </si>
  <si>
    <t>Kancelářská židle na kolečkách se synchronní mechanikou: závislé naklápění sedáku a opěráku, zajištění v 5 polohách. Nastavení odporu naklánění opěráku v závislosti na hmotnosti uživatele (manuální).
Antišokový systém zabraňující samovolnému navrácení opěráku při odjištění funkce naklápění. Výškově stavitelný síťovaný opěrák. Samostatně výškově stavitelná bederní opěrka. Nylonový černý kříž s kolečky min. Ø 55 mm. Nosnost židle 130 kg.  Výškově stavitelné područky. Sedák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min. ze 4 barev. Cena vč. dopravy a instalace.</t>
  </si>
  <si>
    <t>Kancelářská židle na kolečkách se synchronní mechanikou: závislé naklápění sedáku a opěráku, zajištění v 5 polohách. Nastavení odporu naklánění opěráku v závislosti na hmotnosti uživatele (manuální).
Antišokový systém zabraňující samovolnému navrácení opěráku při odjištění funkce naklápění. Výškově stavitelný opěrák. Samostatně výškově stavitelná bederní opěrka. Kříž kovový s kolečky min. Ø 55 mm. Hlavová opěrka. Nosnost židle min 130 kg.  Výškově stavitelné područky. Sedák a opěrák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a opěráku min. ze 4 barev. Cena vč. dopravy a instalace.</t>
  </si>
  <si>
    <t>Celoplastová jednoobarevná židle bez područek. Sedák i opěradlo lehce tvarované. Vhodná do interiéru i exteriéru. Stohovatelnost až 5 kusů, distanční prvky pro ochranu židlí při stohování. Kluzáky z bílého plastu. Nostnost 120 kg. Na výběr ze 4 odstínů plastu. Cena vč. dopravy a instalace.</t>
  </si>
  <si>
    <t>Soupis dodávek I - Dodávka nábytku - dílčí část 1.NP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</si>
</sst>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5">
    <font>
      <sz val="11"/>
      <color theme="1"/>
      <name val="Calibri"/>
      <family val="2"/>
      <scheme val="minor"/>
    </font>
    <font>
      <sz val="10"/>
      <name val="Arial"/>
      <family val="2"/>
    </font>
    <font>
      <sz val="11"/>
      <color theme="0"/>
      <name val="Calibri"/>
      <family val="2"/>
      <scheme val="minor"/>
    </font>
    <font>
      <sz val="14"/>
      <color theme="1"/>
      <name val="Calibri"/>
      <family val="2"/>
      <scheme val="minor"/>
    </font>
    <font>
      <sz val="11"/>
      <name val="Calibri"/>
      <family val="2"/>
      <scheme val="minor"/>
    </font>
    <font>
      <sz val="10"/>
      <name val="Arial CE"/>
      <family val="2"/>
    </font>
    <font>
      <sz val="11"/>
      <color indexed="20"/>
      <name val="Calibri"/>
      <family val="2"/>
    </font>
    <font>
      <b/>
      <sz val="14"/>
      <color theme="1"/>
      <name val="Calibri"/>
      <family val="2"/>
      <scheme val="minor"/>
    </font>
    <font>
      <b/>
      <sz val="11"/>
      <color theme="1"/>
      <name val="Calibri"/>
      <family val="2"/>
      <scheme val="minor"/>
    </font>
    <font>
      <b/>
      <sz val="11"/>
      <color rgb="FF000000"/>
      <name val="Calibri"/>
      <family val="2"/>
    </font>
    <font>
      <sz val="11"/>
      <color rgb="FFFF0000"/>
      <name val="Calibri"/>
      <family val="2"/>
      <scheme val="minor"/>
    </font>
    <font>
      <sz val="11"/>
      <color rgb="FF000000"/>
      <name val="Calibri"/>
      <family val="2"/>
      <scheme val="minor"/>
    </font>
    <font>
      <u val="single"/>
      <sz val="11"/>
      <color theme="10"/>
      <name val="Calibri"/>
      <family val="2"/>
      <scheme val="minor"/>
    </font>
    <font>
      <b/>
      <u val="single"/>
      <sz val="14"/>
      <color theme="10"/>
      <name val="Calibri"/>
      <family val="2"/>
      <scheme val="minor"/>
    </font>
    <font>
      <b/>
      <sz val="12"/>
      <color theme="1"/>
      <name val="Calibri"/>
      <family val="2"/>
      <scheme val="minor"/>
    </font>
  </fonts>
  <fills count="8">
    <fill>
      <patternFill/>
    </fill>
    <fill>
      <patternFill patternType="gray125"/>
    </fill>
    <fill>
      <patternFill patternType="solid">
        <fgColor indexed="45"/>
        <bgColor indexed="64"/>
      </patternFill>
    </fill>
    <fill>
      <patternFill patternType="solid">
        <fgColor theme="0" tint="-0.3499799966812134"/>
        <bgColor indexed="64"/>
      </patternFill>
    </fill>
    <fill>
      <patternFill patternType="solid">
        <fgColor theme="2"/>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s>
  <borders count="22">
    <border>
      <left/>
      <right/>
      <top/>
      <bottom/>
      <diagonal/>
    </border>
    <border>
      <left style="thin"/>
      <right style="thin"/>
      <top style="thin"/>
      <bottom style="thin"/>
    </border>
    <border>
      <left style="thin"/>
      <right style="thin"/>
      <top/>
      <bottom/>
    </border>
    <border>
      <left style="thin"/>
      <right/>
      <top style="thin"/>
      <bottom/>
    </border>
    <border>
      <left/>
      <right style="thin"/>
      <top/>
      <bottom/>
    </border>
    <border>
      <left style="thin"/>
      <right style="thin"/>
      <top style="thin"/>
      <bottom/>
    </border>
    <border>
      <left style="thin"/>
      <right/>
      <top style="thin"/>
      <bottom style="thin"/>
    </border>
    <border>
      <left/>
      <right/>
      <top/>
      <bottom style="thin">
        <color rgb="FF000000"/>
      </bottom>
    </border>
    <border>
      <left style="thin"/>
      <right/>
      <top/>
      <bottom/>
    </border>
    <border>
      <left style="medium"/>
      <right style="medium"/>
      <top style="medium"/>
      <bottom style="medium"/>
    </border>
    <border>
      <left style="thin"/>
      <right/>
      <top/>
      <bottom style="thin">
        <color rgb="FF000000"/>
      </bottom>
    </border>
    <border>
      <left style="thin"/>
      <right/>
      <top style="thin"/>
      <bottom style="thin">
        <color rgb="FF000000"/>
      </bottom>
    </border>
    <border>
      <left style="thin">
        <color rgb="FF000000"/>
      </left>
      <right/>
      <top style="thin">
        <color rgb="FF000000"/>
      </top>
      <botto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2" borderId="0" applyNumberFormat="0" applyBorder="0" applyAlignment="0" applyProtection="0"/>
    <xf numFmtId="0" fontId="12" fillId="0" borderId="0" applyNumberFormat="0" applyFill="0" applyBorder="0" applyAlignment="0" applyProtection="0"/>
  </cellStyleXfs>
  <cellXfs count="60">
    <xf numFmtId="0" fontId="0" fillId="0" borderId="0" xfId="0"/>
    <xf numFmtId="0" fontId="2" fillId="3" borderId="1" xfId="0" applyFont="1" applyFill="1" applyBorder="1" applyAlignment="1">
      <alignment horizontal="center" vertical="center" wrapText="1"/>
    </xf>
    <xf numFmtId="164" fontId="7" fillId="4" borderId="1" xfId="0" applyNumberFormat="1" applyFont="1" applyFill="1" applyBorder="1"/>
    <xf numFmtId="164" fontId="0" fillId="0" borderId="0" xfId="0" applyNumberFormat="1"/>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Alignment="1">
      <alignment horizontal="center"/>
    </xf>
    <xf numFmtId="0" fontId="0" fillId="0" borderId="4" xfId="0" applyBorder="1" applyAlignment="1">
      <alignment horizontal="center"/>
    </xf>
    <xf numFmtId="0" fontId="0" fillId="0" borderId="0" xfId="0" applyAlignment="1">
      <alignment horizontal="left"/>
    </xf>
    <xf numFmtId="0" fontId="0" fillId="0" borderId="0" xfId="0" applyAlignment="1">
      <alignment horizontal="left" vertical="center"/>
    </xf>
    <xf numFmtId="0" fontId="2" fillId="3" borderId="5" xfId="0" applyFont="1" applyFill="1" applyBorder="1" applyAlignment="1">
      <alignment horizontal="center" vertical="center" wrapText="1"/>
    </xf>
    <xf numFmtId="0" fontId="0" fillId="0" borderId="6" xfId="0" applyBorder="1" applyAlignment="1">
      <alignment horizontal="left" vertical="center"/>
    </xf>
    <xf numFmtId="0" fontId="0" fillId="0" borderId="7" xfId="0" applyBorder="1"/>
    <xf numFmtId="0" fontId="0" fillId="0" borderId="8" xfId="0" applyBorder="1" applyAlignment="1">
      <alignment horizontal="left" vertical="center"/>
    </xf>
    <xf numFmtId="8" fontId="9" fillId="0" borderId="9" xfId="0" applyNumberFormat="1" applyFont="1" applyBorder="1" applyAlignment="1">
      <alignment vertical="center"/>
    </xf>
    <xf numFmtId="0" fontId="10" fillId="0" borderId="0" xfId="0" applyFont="1"/>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5" borderId="1" xfId="0" applyFill="1" applyBorder="1" applyAlignment="1">
      <alignment horizontal="left" vertical="center"/>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left" vertical="center"/>
    </xf>
    <xf numFmtId="0" fontId="0" fillId="5" borderId="1" xfId="0" applyFill="1" applyBorder="1" applyAlignment="1">
      <alignment horizontal="center" vertical="center" wrapText="1"/>
    </xf>
    <xf numFmtId="164" fontId="8" fillId="0" borderId="1" xfId="0" applyNumberFormat="1" applyFont="1" applyBorder="1"/>
    <xf numFmtId="164" fontId="8" fillId="0" borderId="5" xfId="0" applyNumberFormat="1" applyFont="1" applyBorder="1"/>
    <xf numFmtId="8" fontId="0" fillId="0" borderId="0" xfId="0" applyNumberFormat="1"/>
    <xf numFmtId="164" fontId="0" fillId="6" borderId="1" xfId="0" applyNumberFormat="1" applyFill="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2" fillId="0" borderId="1" xfId="22" applyBorder="1" applyAlignment="1">
      <alignment horizontal="left" vertical="center"/>
    </xf>
    <xf numFmtId="0" fontId="12" fillId="0" borderId="5" xfId="22" applyBorder="1" applyAlignment="1">
      <alignment horizontal="left" vertical="center"/>
    </xf>
    <xf numFmtId="0" fontId="0" fillId="0" borderId="0" xfId="0" applyAlignment="1">
      <alignment horizontal="center"/>
    </xf>
    <xf numFmtId="0" fontId="13" fillId="0" borderId="16" xfId="22" applyFont="1" applyBorder="1" applyAlignment="1">
      <alignment horizontal="center" vertical="center"/>
    </xf>
    <xf numFmtId="0" fontId="3" fillId="4" borderId="1" xfId="0" applyFont="1" applyFill="1" applyBorder="1" applyAlignment="1">
      <alignment horizontal="left"/>
    </xf>
    <xf numFmtId="0" fontId="3" fillId="4" borderId="17" xfId="0" applyFont="1" applyFill="1" applyBorder="1" applyAlignment="1">
      <alignment horizontal="left"/>
    </xf>
    <xf numFmtId="0" fontId="0" fillId="0" borderId="1" xfId="0" applyBorder="1" applyAlignment="1">
      <alignment horizontal="left" vertical="center" wrapText="1"/>
    </xf>
    <xf numFmtId="0" fontId="2" fillId="3" borderId="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4" fillId="0" borderId="1" xfId="0" applyFont="1" applyBorder="1" applyAlignment="1">
      <alignment horizontal="left" vertical="center" wrapText="1"/>
    </xf>
    <xf numFmtId="0" fontId="2" fillId="3" borderId="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3" fillId="4" borderId="6" xfId="0" applyFont="1" applyFill="1" applyBorder="1" applyAlignment="1">
      <alignment horizontal="left"/>
    </xf>
    <xf numFmtId="0" fontId="3" fillId="4" borderId="18" xfId="0" applyFont="1" applyFill="1" applyBorder="1" applyAlignment="1">
      <alignment horizontal="left"/>
    </xf>
    <xf numFmtId="0" fontId="3" fillId="4" borderId="19" xfId="0" applyFont="1" applyFill="1" applyBorder="1" applyAlignment="1">
      <alignment horizontal="left"/>
    </xf>
    <xf numFmtId="0" fontId="4" fillId="5" borderId="1" xfId="0" applyFont="1" applyFill="1" applyBorder="1" applyAlignment="1">
      <alignment horizontal="left" vertical="center" wrapText="1"/>
    </xf>
    <xf numFmtId="0" fontId="0" fillId="0" borderId="16" xfId="0"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7" borderId="0" xfId="0" applyFill="1" applyAlignment="1">
      <alignment horizontal="center"/>
    </xf>
    <xf numFmtId="0" fontId="0" fillId="7" borderId="4" xfId="0" applyFill="1" applyBorder="1" applyAlignment="1">
      <alignment horizontal="center"/>
    </xf>
    <xf numFmtId="0" fontId="14" fillId="0" borderId="0" xfId="0" applyFont="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Excel_BuiltIn_Chybně"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E3C-E708-406B-A1C4-430009AE0041}">
  <dimension ref="B1:H24"/>
  <sheetViews>
    <sheetView tabSelected="1" workbookViewId="0" topLeftCell="A1">
      <selection activeCell="I9" sqref="I9"/>
    </sheetView>
  </sheetViews>
  <sheetFormatPr defaultColWidth="9.140625" defaultRowHeight="15"/>
  <cols>
    <col min="6" max="6" width="15.57421875" style="0" customWidth="1"/>
    <col min="7" max="8" width="14.00390625" style="0" bestFit="1" customWidth="1"/>
  </cols>
  <sheetData>
    <row r="1" spans="2:6" ht="15.75">
      <c r="B1" s="59" t="s">
        <v>219</v>
      </c>
      <c r="C1" s="59"/>
      <c r="D1" s="59"/>
      <c r="E1" s="59"/>
      <c r="F1" s="59"/>
    </row>
    <row r="2" spans="2:6" ht="15">
      <c r="B2" s="38" t="s">
        <v>214</v>
      </c>
      <c r="C2" s="38"/>
      <c r="D2" s="38"/>
      <c r="E2" s="38"/>
      <c r="F2" s="38"/>
    </row>
    <row r="3" spans="2:6" ht="15">
      <c r="B3" s="38" t="s">
        <v>0</v>
      </c>
      <c r="C3" s="38"/>
      <c r="D3" s="38"/>
      <c r="E3" s="38"/>
      <c r="F3" s="38"/>
    </row>
    <row r="5" spans="2:6" ht="15">
      <c r="B5" s="36" t="s">
        <v>1</v>
      </c>
      <c r="C5" s="36"/>
      <c r="D5" s="36"/>
      <c r="E5" s="36"/>
      <c r="F5" s="29">
        <f>'124 jídelna'!$J$7</f>
        <v>0</v>
      </c>
    </row>
    <row r="6" spans="2:6" ht="15">
      <c r="B6" s="36" t="s">
        <v>2</v>
      </c>
      <c r="C6" s="36"/>
      <c r="D6" s="36"/>
      <c r="E6" s="36"/>
      <c r="F6" s="29">
        <f>'120 chodba'!$J$10</f>
        <v>0</v>
      </c>
    </row>
    <row r="7" spans="2:6" ht="15">
      <c r="B7" s="36" t="s">
        <v>3</v>
      </c>
      <c r="C7" s="36"/>
      <c r="D7" s="36"/>
      <c r="E7" s="36"/>
      <c r="F7" s="29">
        <f>'123 jídelna'!$I$7</f>
        <v>0</v>
      </c>
    </row>
    <row r="8" spans="2:6" ht="15">
      <c r="B8" s="36" t="s">
        <v>4</v>
      </c>
      <c r="C8" s="36"/>
      <c r="D8" s="36"/>
      <c r="E8" s="36"/>
      <c r="F8" s="29">
        <f>'122 jednací místnost'!$J$16</f>
        <v>0</v>
      </c>
    </row>
    <row r="9" spans="2:6" ht="15">
      <c r="B9" s="36" t="s">
        <v>5</v>
      </c>
      <c r="C9" s="36"/>
      <c r="D9" s="36"/>
      <c r="E9" s="36"/>
      <c r="F9" s="29">
        <f>'121 archiv'!$J$10</f>
        <v>0</v>
      </c>
    </row>
    <row r="10" spans="2:6" ht="15">
      <c r="B10" s="36" t="s">
        <v>6</v>
      </c>
      <c r="C10" s="36"/>
      <c r="D10" s="36"/>
      <c r="E10" s="36"/>
      <c r="F10" s="29">
        <f>'102 chodba'!$J$8</f>
        <v>0</v>
      </c>
    </row>
    <row r="11" spans="2:6" ht="15">
      <c r="B11" s="36" t="s">
        <v>7</v>
      </c>
      <c r="C11" s="36"/>
      <c r="D11" s="36"/>
      <c r="E11" s="36"/>
      <c r="F11" s="29">
        <f>'103 ředitelna'!$J$18</f>
        <v>0</v>
      </c>
    </row>
    <row r="12" spans="2:6" ht="15">
      <c r="B12" s="36" t="s">
        <v>8</v>
      </c>
      <c r="C12" s="36"/>
      <c r="D12" s="36"/>
      <c r="E12" s="36"/>
      <c r="F12" s="29">
        <f>'104 kuchyňka'!$J$7</f>
        <v>0</v>
      </c>
    </row>
    <row r="13" spans="2:6" ht="15">
      <c r="B13" s="36" t="s">
        <v>9</v>
      </c>
      <c r="C13" s="36"/>
      <c r="D13" s="36"/>
      <c r="E13" s="36"/>
      <c r="F13" s="29">
        <f>'105 sekretariát'!$J$18</f>
        <v>0</v>
      </c>
    </row>
    <row r="14" spans="2:6" ht="15">
      <c r="B14" s="36" t="s">
        <v>10</v>
      </c>
      <c r="C14" s="36"/>
      <c r="D14" s="36"/>
      <c r="E14" s="36"/>
      <c r="F14" s="29">
        <f>'106 chodba'!$J$6</f>
        <v>0</v>
      </c>
    </row>
    <row r="15" spans="2:6" ht="15">
      <c r="B15" s="36" t="s">
        <v>11</v>
      </c>
      <c r="C15" s="36"/>
      <c r="D15" s="36"/>
      <c r="E15" s="36"/>
      <c r="F15" s="29">
        <f>'108 zástupce ředitele'!$J$14</f>
        <v>0</v>
      </c>
    </row>
    <row r="16" spans="2:6" ht="15">
      <c r="B16" s="36" t="s">
        <v>213</v>
      </c>
      <c r="C16" s="36"/>
      <c r="D16" s="36"/>
      <c r="E16" s="36"/>
      <c r="F16" s="29">
        <f>'109 kancelář hospodářky'!$J$13</f>
        <v>0</v>
      </c>
    </row>
    <row r="17" spans="2:6" ht="15">
      <c r="B17" s="36" t="s">
        <v>12</v>
      </c>
      <c r="C17" s="36"/>
      <c r="D17" s="36"/>
      <c r="E17" s="36"/>
      <c r="F17" s="29">
        <f>'110 sklad'!$J$10</f>
        <v>0</v>
      </c>
    </row>
    <row r="18" spans="2:6" ht="15">
      <c r="B18" s="36" t="s">
        <v>13</v>
      </c>
      <c r="C18" s="36"/>
      <c r="D18" s="36"/>
      <c r="E18" s="36"/>
      <c r="F18" s="29">
        <f>'101 schodiště'!$J$5</f>
        <v>0</v>
      </c>
    </row>
    <row r="19" spans="2:6" ht="15">
      <c r="B19" s="36" t="s">
        <v>14</v>
      </c>
      <c r="C19" s="36"/>
      <c r="D19" s="36"/>
      <c r="E19" s="36"/>
      <c r="F19" s="29">
        <f>'118 vrátnice'!$J$12</f>
        <v>0</v>
      </c>
    </row>
    <row r="20" spans="2:6" ht="15">
      <c r="B20" s="36" t="s">
        <v>15</v>
      </c>
      <c r="C20" s="36"/>
      <c r="D20" s="36"/>
      <c r="E20" s="36"/>
      <c r="F20" s="29">
        <f>'119 denní místnost'!$J$14</f>
        <v>0</v>
      </c>
    </row>
    <row r="21" spans="2:8" ht="15">
      <c r="B21" s="36" t="s">
        <v>16</v>
      </c>
      <c r="C21" s="36"/>
      <c r="D21" s="36"/>
      <c r="E21" s="36"/>
      <c r="F21" s="29">
        <f>'113 byt kuchyně'!$J$11</f>
        <v>0</v>
      </c>
      <c r="H21" s="3"/>
    </row>
    <row r="22" spans="2:6" ht="15">
      <c r="B22" s="36" t="s">
        <v>211</v>
      </c>
      <c r="C22" s="36"/>
      <c r="D22" s="36"/>
      <c r="E22" s="36"/>
      <c r="F22" s="29">
        <f>'147 chodba'!$J$6</f>
        <v>0</v>
      </c>
    </row>
    <row r="23" spans="2:6" ht="15.75" thickBot="1">
      <c r="B23" s="37" t="s">
        <v>212</v>
      </c>
      <c r="C23" s="37"/>
      <c r="D23" s="37"/>
      <c r="E23" s="37"/>
      <c r="F23" s="30">
        <f>'148 kabinet TV.'!$J$18</f>
        <v>0</v>
      </c>
    </row>
    <row r="24" spans="2:8" ht="14.45" customHeight="1" thickBot="1">
      <c r="B24" s="33" t="s">
        <v>17</v>
      </c>
      <c r="C24" s="34"/>
      <c r="D24" s="34"/>
      <c r="E24" s="35"/>
      <c r="F24" s="14">
        <f>SUM(F5:F23)</f>
        <v>0</v>
      </c>
      <c r="G24" s="31"/>
      <c r="H24" s="31"/>
    </row>
  </sheetData>
  <mergeCells count="23">
    <mergeCell ref="B1:F1"/>
    <mergeCell ref="B10:E10"/>
    <mergeCell ref="B11:E11"/>
    <mergeCell ref="B12:E12"/>
    <mergeCell ref="B2:F2"/>
    <mergeCell ref="B9:E9"/>
    <mergeCell ref="B3:F3"/>
    <mergeCell ref="B5:E5"/>
    <mergeCell ref="B6:E6"/>
    <mergeCell ref="B7:E7"/>
    <mergeCell ref="B8:E8"/>
    <mergeCell ref="B24:E24"/>
    <mergeCell ref="B13:E13"/>
    <mergeCell ref="B21:E21"/>
    <mergeCell ref="B17:E17"/>
    <mergeCell ref="B18:E18"/>
    <mergeCell ref="B19:E19"/>
    <mergeCell ref="B20:E20"/>
    <mergeCell ref="B14:E14"/>
    <mergeCell ref="B15:E15"/>
    <mergeCell ref="B16:E16"/>
    <mergeCell ref="B22:E22"/>
    <mergeCell ref="B23:E23"/>
  </mergeCells>
  <hyperlinks>
    <hyperlink ref="B5:E5" location="'124 jídelna'!A1" display="Jídelna 124"/>
    <hyperlink ref="B6:E6" location="'120 chodba'!A1" display="Chodba 120"/>
    <hyperlink ref="B7:E7" location="'123 jídelna'!A1" display="Jídelna 123"/>
    <hyperlink ref="B8:E8" location="'122 jednací místnost'!A1" display="Jednací místnost 122"/>
    <hyperlink ref="B9:E9" location="'121 archiv'!A1" display="Archiv 121"/>
    <hyperlink ref="B10:E10" location="'102 chodba'!A1" display="Chodba 102"/>
    <hyperlink ref="B11:E11" location="'103 ředitelna'!A1" display="Ředitelna 103"/>
    <hyperlink ref="B12:E12" location="'104 kuchyňka'!A1" display="Kuchyňka 104"/>
    <hyperlink ref="B13:E13" location="'105 sekretariát'!A1" display="Sekretariát 105"/>
    <hyperlink ref="B14:E14" location="'106 chodba'!A1" display="Chodba 106"/>
    <hyperlink ref="B15:E15" location="'108 zástupce ředitele'!A1" display="Zástupce ředitele 108"/>
    <hyperlink ref="B16:E16" location="'109 kancelář hospodářky'!A1" display="Kancelář hospodářky 109"/>
    <hyperlink ref="B17:E17" location="'110 sklad'!A1" display="Sklad 110"/>
    <hyperlink ref="B18:E18" location="'101 schodiště'!A1" display="Schodiště 101"/>
    <hyperlink ref="B19:E19" location="'118 vrátnice'!A1" display="Vrátnice 118"/>
    <hyperlink ref="B20:E20" location="'119 denní místnost'!A1" display="Denní místnost 119"/>
    <hyperlink ref="B21:E21" location="'113 byt kuchyně'!A1" display="Byt-kuchyně 113"/>
    <hyperlink ref="B22:E22" location="'147 chodba'!A1" display="Chodba 147"/>
    <hyperlink ref="B23:E23" location="'148 kabinet TV.'!A1" display="Kabinet TV 148"/>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2D13-69DB-469E-83CD-EA69A85F2142}">
  <dimension ref="A1:J18"/>
  <sheetViews>
    <sheetView zoomScale="80" zoomScaleNormal="80" workbookViewId="0" topLeftCell="A10">
      <selection activeCell="I17" sqref="I17"/>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45" customHeight="1">
      <c r="A3" s="5">
        <v>1</v>
      </c>
      <c r="B3" s="27" t="s">
        <v>102</v>
      </c>
      <c r="C3" s="23" t="s">
        <v>103</v>
      </c>
      <c r="D3" s="46" t="s">
        <v>104</v>
      </c>
      <c r="E3" s="46"/>
      <c r="F3" s="46"/>
      <c r="G3" s="24" t="s">
        <v>29</v>
      </c>
      <c r="H3" s="24">
        <v>1</v>
      </c>
      <c r="I3" s="32">
        <v>0</v>
      </c>
      <c r="J3" s="25">
        <f>H3*I3</f>
        <v>0</v>
      </c>
    </row>
    <row r="4" spans="1:10" ht="64.5" customHeight="1">
      <c r="A4" s="5">
        <v>2</v>
      </c>
      <c r="B4" s="27" t="s">
        <v>51</v>
      </c>
      <c r="C4" s="23" t="s">
        <v>178</v>
      </c>
      <c r="D4" s="46" t="s">
        <v>182</v>
      </c>
      <c r="E4" s="46"/>
      <c r="F4" s="46"/>
      <c r="G4" s="24" t="s">
        <v>29</v>
      </c>
      <c r="H4" s="24">
        <v>2</v>
      </c>
      <c r="I4" s="32">
        <v>0</v>
      </c>
      <c r="J4" s="25">
        <f>H4*I4</f>
        <v>0</v>
      </c>
    </row>
    <row r="5" spans="1:10" ht="96.75" customHeight="1">
      <c r="A5" s="5">
        <v>3</v>
      </c>
      <c r="B5" s="27" t="s">
        <v>99</v>
      </c>
      <c r="C5" s="23" t="s">
        <v>100</v>
      </c>
      <c r="D5" s="55" t="s">
        <v>179</v>
      </c>
      <c r="E5" s="56"/>
      <c r="F5" s="56"/>
      <c r="G5" s="24" t="s">
        <v>29</v>
      </c>
      <c r="H5" s="24">
        <v>2</v>
      </c>
      <c r="I5" s="32">
        <v>0</v>
      </c>
      <c r="J5" s="25">
        <f>H5*I5</f>
        <v>0</v>
      </c>
    </row>
    <row r="6" spans="1:10" ht="109.5" customHeight="1">
      <c r="A6" s="5">
        <v>4</v>
      </c>
      <c r="B6" s="27" t="s">
        <v>39</v>
      </c>
      <c r="C6" s="23" t="s">
        <v>54</v>
      </c>
      <c r="D6" s="42" t="s">
        <v>161</v>
      </c>
      <c r="E6" s="42"/>
      <c r="F6" s="42"/>
      <c r="G6" s="24" t="s">
        <v>29</v>
      </c>
      <c r="H6" s="24">
        <v>2</v>
      </c>
      <c r="I6" s="32">
        <v>0</v>
      </c>
      <c r="J6" s="25">
        <f>H6*I6</f>
        <v>0</v>
      </c>
    </row>
    <row r="7" spans="1:10" ht="111.75" customHeight="1">
      <c r="A7" s="5">
        <v>5</v>
      </c>
      <c r="B7" s="27"/>
      <c r="C7" s="23" t="s">
        <v>105</v>
      </c>
      <c r="D7" s="42" t="s">
        <v>106</v>
      </c>
      <c r="E7" s="42"/>
      <c r="F7" s="42"/>
      <c r="G7" s="24" t="s">
        <v>29</v>
      </c>
      <c r="H7" s="24">
        <v>1</v>
      </c>
      <c r="I7" s="32">
        <v>0</v>
      </c>
      <c r="J7" s="25">
        <f>I7*H7</f>
        <v>0</v>
      </c>
    </row>
    <row r="8" spans="1:10" ht="60" customHeight="1">
      <c r="A8" s="5">
        <v>6</v>
      </c>
      <c r="B8" s="27" t="s">
        <v>58</v>
      </c>
      <c r="C8" s="23" t="s">
        <v>59</v>
      </c>
      <c r="D8" s="46" t="s">
        <v>60</v>
      </c>
      <c r="E8" s="46"/>
      <c r="F8" s="46"/>
      <c r="G8" s="24" t="s">
        <v>29</v>
      </c>
      <c r="H8" s="24">
        <v>2</v>
      </c>
      <c r="I8" s="32">
        <v>0</v>
      </c>
      <c r="J8" s="25">
        <f>H8*I8</f>
        <v>0</v>
      </c>
    </row>
    <row r="9" spans="1:10" ht="126" customHeight="1">
      <c r="A9" s="5">
        <v>7</v>
      </c>
      <c r="B9" s="27" t="s">
        <v>81</v>
      </c>
      <c r="C9" s="26" t="s">
        <v>62</v>
      </c>
      <c r="D9" s="46" t="s">
        <v>216</v>
      </c>
      <c r="E9" s="46"/>
      <c r="F9" s="46"/>
      <c r="G9" s="24" t="s">
        <v>29</v>
      </c>
      <c r="H9" s="24">
        <v>2</v>
      </c>
      <c r="I9" s="32">
        <v>0</v>
      </c>
      <c r="J9" s="25">
        <f>H9*I9</f>
        <v>0</v>
      </c>
    </row>
    <row r="10" spans="1:10" ht="107.25" customHeight="1">
      <c r="A10" s="11">
        <v>8</v>
      </c>
      <c r="B10" s="27" t="s">
        <v>107</v>
      </c>
      <c r="C10" s="26" t="s">
        <v>54</v>
      </c>
      <c r="D10" s="46" t="s">
        <v>108</v>
      </c>
      <c r="E10" s="46"/>
      <c r="F10" s="46"/>
      <c r="G10" s="24" t="s">
        <v>29</v>
      </c>
      <c r="H10" s="24">
        <v>2</v>
      </c>
      <c r="I10" s="32">
        <v>0</v>
      </c>
      <c r="J10" s="25">
        <f>H10*I10</f>
        <v>0</v>
      </c>
    </row>
    <row r="11" spans="1:10" ht="60" customHeight="1">
      <c r="A11" s="16">
        <v>9</v>
      </c>
      <c r="B11" s="27" t="s">
        <v>109</v>
      </c>
      <c r="C11" s="26" t="s">
        <v>110</v>
      </c>
      <c r="D11" s="46" t="s">
        <v>187</v>
      </c>
      <c r="E11" s="46"/>
      <c r="F11" s="46"/>
      <c r="G11" s="24" t="s">
        <v>29</v>
      </c>
      <c r="H11" s="24">
        <v>1</v>
      </c>
      <c r="I11" s="32">
        <v>0</v>
      </c>
      <c r="J11" s="25">
        <f>I11*H11</f>
        <v>0</v>
      </c>
    </row>
    <row r="12" spans="1:10" ht="77.25" customHeight="1">
      <c r="A12" s="16">
        <v>10</v>
      </c>
      <c r="B12" s="27" t="s">
        <v>77</v>
      </c>
      <c r="C12" s="26" t="s">
        <v>78</v>
      </c>
      <c r="D12" s="46" t="s">
        <v>180</v>
      </c>
      <c r="E12" s="46"/>
      <c r="F12" s="46"/>
      <c r="G12" s="24" t="s">
        <v>29</v>
      </c>
      <c r="H12" s="24">
        <v>4</v>
      </c>
      <c r="I12" s="32">
        <v>0</v>
      </c>
      <c r="J12" s="25">
        <f>I12*H12</f>
        <v>0</v>
      </c>
    </row>
    <row r="13" spans="1:10" ht="80.25" customHeight="1">
      <c r="A13" s="16">
        <v>11</v>
      </c>
      <c r="B13" s="27"/>
      <c r="C13" s="26" t="s">
        <v>45</v>
      </c>
      <c r="D13" s="46" t="s">
        <v>46</v>
      </c>
      <c r="E13" s="46"/>
      <c r="F13" s="46"/>
      <c r="G13" s="24" t="s">
        <v>29</v>
      </c>
      <c r="H13" s="24">
        <v>1</v>
      </c>
      <c r="I13" s="32">
        <v>0</v>
      </c>
      <c r="J13" s="25">
        <f>I13*H13</f>
        <v>0</v>
      </c>
    </row>
    <row r="14" spans="1:10" ht="102" customHeight="1">
      <c r="A14" s="16">
        <v>12</v>
      </c>
      <c r="B14" s="27" t="s">
        <v>85</v>
      </c>
      <c r="C14" s="26" t="s">
        <v>86</v>
      </c>
      <c r="D14" s="46" t="s">
        <v>87</v>
      </c>
      <c r="E14" s="46"/>
      <c r="F14" s="46"/>
      <c r="G14" s="24" t="s">
        <v>29</v>
      </c>
      <c r="H14" s="24">
        <v>2</v>
      </c>
      <c r="I14" s="32">
        <v>0</v>
      </c>
      <c r="J14" s="25">
        <f>I14*H14</f>
        <v>0</v>
      </c>
    </row>
    <row r="15" spans="1:10" ht="96.75" customHeight="1">
      <c r="A15" s="16">
        <v>13</v>
      </c>
      <c r="B15" s="27" t="s">
        <v>88</v>
      </c>
      <c r="C15" s="26" t="s">
        <v>89</v>
      </c>
      <c r="D15" s="46" t="s">
        <v>194</v>
      </c>
      <c r="E15" s="46"/>
      <c r="F15" s="46"/>
      <c r="G15" s="24" t="s">
        <v>29</v>
      </c>
      <c r="H15" s="24">
        <v>1</v>
      </c>
      <c r="I15" s="32">
        <v>0</v>
      </c>
      <c r="J15" s="25">
        <f>H15*I15</f>
        <v>0</v>
      </c>
    </row>
    <row r="16" spans="1:10" ht="96.75" customHeight="1">
      <c r="A16" s="16">
        <v>12</v>
      </c>
      <c r="B16" s="27" t="s">
        <v>85</v>
      </c>
      <c r="C16" s="26" t="s">
        <v>171</v>
      </c>
      <c r="D16" s="46" t="s">
        <v>172</v>
      </c>
      <c r="E16" s="46"/>
      <c r="F16" s="46"/>
      <c r="G16" s="24" t="s">
        <v>29</v>
      </c>
      <c r="H16" s="24">
        <v>1</v>
      </c>
      <c r="I16" s="32">
        <v>0</v>
      </c>
      <c r="J16" s="25">
        <f>H16*I16</f>
        <v>0</v>
      </c>
    </row>
    <row r="17" spans="1:10" ht="15">
      <c r="A17" s="12"/>
      <c r="B17" s="12"/>
      <c r="C17" s="12"/>
      <c r="J17" s="3"/>
    </row>
    <row r="18" spans="1:10" ht="18.75">
      <c r="A18" s="41" t="s">
        <v>35</v>
      </c>
      <c r="B18" s="41"/>
      <c r="C18" s="41"/>
      <c r="D18" s="40"/>
      <c r="E18" s="40"/>
      <c r="F18" s="40"/>
      <c r="G18" s="40"/>
      <c r="H18" s="40"/>
      <c r="I18" s="40"/>
      <c r="J18" s="2">
        <f>SUM(J3:J16)</f>
        <v>0</v>
      </c>
    </row>
  </sheetData>
  <mergeCells count="17">
    <mergeCell ref="A1:J1"/>
    <mergeCell ref="D16:F16"/>
    <mergeCell ref="D6:F6"/>
    <mergeCell ref="D8:F8"/>
    <mergeCell ref="D9:F9"/>
    <mergeCell ref="D10:F10"/>
    <mergeCell ref="A18:I18"/>
    <mergeCell ref="D11:F11"/>
    <mergeCell ref="D5:F5"/>
    <mergeCell ref="D2:F2"/>
    <mergeCell ref="D3:F3"/>
    <mergeCell ref="D4:F4"/>
    <mergeCell ref="D15:F15"/>
    <mergeCell ref="D7:F7"/>
    <mergeCell ref="D13:F13"/>
    <mergeCell ref="D14:F14"/>
    <mergeCell ref="D12:F12"/>
  </mergeCells>
  <hyperlinks>
    <hyperlink ref="A1:J1" location="'Součet '!A1" display="Část 1 - nábytek 1.NP"/>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D9156-01DB-428F-9F1B-EC5DEC773C0A}">
  <dimension ref="A1:J6"/>
  <sheetViews>
    <sheetView zoomScale="80" zoomScaleNormal="80" workbookViewId="0" topLeftCell="A1">
      <selection activeCell="I5" sqref="I5"/>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111.75" customHeight="1">
      <c r="A3" s="5">
        <v>1</v>
      </c>
      <c r="B3" s="27" t="s">
        <v>111</v>
      </c>
      <c r="C3" s="28" t="s">
        <v>112</v>
      </c>
      <c r="D3" s="53" t="s">
        <v>196</v>
      </c>
      <c r="E3" s="53"/>
      <c r="F3" s="53"/>
      <c r="G3" s="24" t="s">
        <v>29</v>
      </c>
      <c r="H3" s="24">
        <v>1</v>
      </c>
      <c r="I3" s="32">
        <v>0</v>
      </c>
      <c r="J3" s="25">
        <f>H3*I3</f>
        <v>0</v>
      </c>
    </row>
    <row r="4" spans="1:10" ht="83.25" customHeight="1">
      <c r="A4" s="17">
        <v>2</v>
      </c>
      <c r="B4" s="27"/>
      <c r="C4" s="23" t="s">
        <v>45</v>
      </c>
      <c r="D4" s="46" t="s">
        <v>46</v>
      </c>
      <c r="E4" s="46"/>
      <c r="F4" s="46"/>
      <c r="G4" s="24" t="s">
        <v>29</v>
      </c>
      <c r="H4" s="24">
        <v>1</v>
      </c>
      <c r="I4" s="32">
        <v>0</v>
      </c>
      <c r="J4" s="25">
        <f>H4*I4</f>
        <v>0</v>
      </c>
    </row>
    <row r="5" spans="1:10" ht="15">
      <c r="A5" s="12"/>
      <c r="B5" s="12"/>
      <c r="J5" s="3"/>
    </row>
    <row r="6" spans="1:10" ht="18.75">
      <c r="A6" s="41" t="s">
        <v>35</v>
      </c>
      <c r="B6" s="41"/>
      <c r="C6" s="40"/>
      <c r="D6" s="40"/>
      <c r="E6" s="40"/>
      <c r="F6" s="40"/>
      <c r="G6" s="40"/>
      <c r="H6" s="40"/>
      <c r="I6" s="40"/>
      <c r="J6" s="2">
        <f>SUM(J3:J4)</f>
        <v>0</v>
      </c>
    </row>
  </sheetData>
  <mergeCells count="5">
    <mergeCell ref="A1:J1"/>
    <mergeCell ref="D2:F2"/>
    <mergeCell ref="D3:F3"/>
    <mergeCell ref="D4:F4"/>
    <mergeCell ref="A6:I6"/>
  </mergeCells>
  <hyperlinks>
    <hyperlink ref="A1:J1" location="'Součet '!A1" display="Část 1 - nábytek 1.NP"/>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C5A20-2789-490F-B1D0-40458849549E}">
  <dimension ref="A1:J17"/>
  <sheetViews>
    <sheetView zoomScale="80" zoomScaleNormal="80" workbookViewId="0" topLeftCell="A8">
      <selection activeCell="I16" sqref="I16"/>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117.75" customHeight="1">
      <c r="A3" s="5">
        <v>1</v>
      </c>
      <c r="B3" s="27" t="s">
        <v>90</v>
      </c>
      <c r="C3" s="23" t="s">
        <v>91</v>
      </c>
      <c r="D3" s="46" t="s">
        <v>92</v>
      </c>
      <c r="E3" s="46"/>
      <c r="F3" s="46"/>
      <c r="G3" s="24" t="s">
        <v>29</v>
      </c>
      <c r="H3" s="24">
        <v>1</v>
      </c>
      <c r="I3" s="32">
        <v>0</v>
      </c>
      <c r="J3" s="25">
        <f aca="true" t="shared" si="0" ref="J3:J9">H3*I3</f>
        <v>0</v>
      </c>
    </row>
    <row r="4" spans="1:10" ht="66.75" customHeight="1">
      <c r="A4" s="5">
        <v>2</v>
      </c>
      <c r="B4" s="27" t="s">
        <v>113</v>
      </c>
      <c r="C4" s="23" t="s">
        <v>94</v>
      </c>
      <c r="D4" s="46" t="s">
        <v>181</v>
      </c>
      <c r="E4" s="46"/>
      <c r="F4" s="46"/>
      <c r="G4" s="24" t="s">
        <v>29</v>
      </c>
      <c r="H4" s="24">
        <v>1</v>
      </c>
      <c r="I4" s="32">
        <v>0</v>
      </c>
      <c r="J4" s="25">
        <f t="shared" si="0"/>
        <v>0</v>
      </c>
    </row>
    <row r="5" spans="1:10" ht="66.75" customHeight="1">
      <c r="A5" s="5">
        <v>3</v>
      </c>
      <c r="B5" s="27" t="s">
        <v>96</v>
      </c>
      <c r="C5" s="23" t="s">
        <v>178</v>
      </c>
      <c r="D5" s="46" t="s">
        <v>182</v>
      </c>
      <c r="E5" s="46"/>
      <c r="F5" s="46"/>
      <c r="G5" s="24" t="s">
        <v>29</v>
      </c>
      <c r="H5" s="24">
        <v>2</v>
      </c>
      <c r="I5" s="32">
        <v>0</v>
      </c>
      <c r="J5" s="25">
        <f t="shared" si="0"/>
        <v>0</v>
      </c>
    </row>
    <row r="6" spans="1:10" ht="82.5" customHeight="1">
      <c r="A6" s="5">
        <v>4</v>
      </c>
      <c r="B6" s="27"/>
      <c r="C6" s="23" t="s">
        <v>45</v>
      </c>
      <c r="D6" s="42" t="s">
        <v>46</v>
      </c>
      <c r="E6" s="42"/>
      <c r="F6" s="42"/>
      <c r="G6" s="24" t="s">
        <v>29</v>
      </c>
      <c r="H6" s="24">
        <v>1</v>
      </c>
      <c r="I6" s="32">
        <v>0</v>
      </c>
      <c r="J6" s="25">
        <f t="shared" si="0"/>
        <v>0</v>
      </c>
    </row>
    <row r="7" spans="1:10" ht="93.75" customHeight="1">
      <c r="A7" s="5">
        <v>5</v>
      </c>
      <c r="B7" s="27" t="s">
        <v>99</v>
      </c>
      <c r="C7" s="23" t="s">
        <v>100</v>
      </c>
      <c r="D7" s="46" t="s">
        <v>179</v>
      </c>
      <c r="E7" s="46"/>
      <c r="F7" s="46"/>
      <c r="G7" s="24" t="s">
        <v>29</v>
      </c>
      <c r="H7" s="24">
        <v>1</v>
      </c>
      <c r="I7" s="32">
        <v>0</v>
      </c>
      <c r="J7" s="25">
        <f t="shared" si="0"/>
        <v>0</v>
      </c>
    </row>
    <row r="8" spans="1:10" ht="87.75" customHeight="1">
      <c r="A8" s="5">
        <v>6</v>
      </c>
      <c r="B8" s="27" t="s">
        <v>114</v>
      </c>
      <c r="C8" s="26" t="s">
        <v>86</v>
      </c>
      <c r="D8" s="46" t="s">
        <v>115</v>
      </c>
      <c r="E8" s="46"/>
      <c r="F8" s="46"/>
      <c r="G8" s="24" t="s">
        <v>29</v>
      </c>
      <c r="H8" s="24">
        <v>3</v>
      </c>
      <c r="I8" s="32">
        <v>0</v>
      </c>
      <c r="J8" s="25">
        <f t="shared" si="0"/>
        <v>0</v>
      </c>
    </row>
    <row r="9" spans="1:10" ht="86.25" customHeight="1">
      <c r="A9" s="11">
        <v>7</v>
      </c>
      <c r="B9" s="27" t="s">
        <v>116</v>
      </c>
      <c r="C9" s="26" t="s">
        <v>78</v>
      </c>
      <c r="D9" s="46" t="s">
        <v>117</v>
      </c>
      <c r="E9" s="46"/>
      <c r="F9" s="46"/>
      <c r="G9" s="24" t="s">
        <v>29</v>
      </c>
      <c r="H9" s="24">
        <v>1</v>
      </c>
      <c r="I9" s="32">
        <v>0</v>
      </c>
      <c r="J9" s="25">
        <f t="shared" si="0"/>
        <v>0</v>
      </c>
    </row>
    <row r="10" spans="1:10" ht="81.75" customHeight="1">
      <c r="A10" s="16">
        <v>8</v>
      </c>
      <c r="B10" s="27" t="s">
        <v>118</v>
      </c>
      <c r="C10" s="26" t="s">
        <v>119</v>
      </c>
      <c r="D10" s="46" t="s">
        <v>120</v>
      </c>
      <c r="E10" s="46"/>
      <c r="F10" s="46"/>
      <c r="G10" s="24" t="s">
        <v>29</v>
      </c>
      <c r="H10" s="24">
        <v>2</v>
      </c>
      <c r="I10" s="32">
        <v>0</v>
      </c>
      <c r="J10" s="25">
        <f aca="true" t="shared" si="1" ref="J10:J15">I10*H10</f>
        <v>0</v>
      </c>
    </row>
    <row r="11" spans="1:10" ht="56.25" customHeight="1">
      <c r="A11" s="16">
        <v>10</v>
      </c>
      <c r="B11" s="27" t="s">
        <v>55</v>
      </c>
      <c r="C11" s="26" t="s">
        <v>56</v>
      </c>
      <c r="D11" s="46" t="s">
        <v>121</v>
      </c>
      <c r="E11" s="46"/>
      <c r="F11" s="46"/>
      <c r="G11" s="24" t="s">
        <v>29</v>
      </c>
      <c r="H11" s="24">
        <v>1</v>
      </c>
      <c r="I11" s="32">
        <v>0</v>
      </c>
      <c r="J11" s="25">
        <f t="shared" si="1"/>
        <v>0</v>
      </c>
    </row>
    <row r="12" spans="1:10" ht="99.75" customHeight="1">
      <c r="A12" s="16">
        <v>11</v>
      </c>
      <c r="B12" s="27" t="s">
        <v>122</v>
      </c>
      <c r="C12" s="26" t="s">
        <v>54</v>
      </c>
      <c r="D12" s="46" t="s">
        <v>123</v>
      </c>
      <c r="E12" s="46"/>
      <c r="F12" s="46"/>
      <c r="G12" s="24" t="s">
        <v>29</v>
      </c>
      <c r="H12" s="24">
        <v>1</v>
      </c>
      <c r="I12" s="32">
        <v>0</v>
      </c>
      <c r="J12" s="25">
        <f t="shared" si="1"/>
        <v>0</v>
      </c>
    </row>
    <row r="13" spans="1:10" ht="127.9" customHeight="1">
      <c r="A13" s="16">
        <v>12</v>
      </c>
      <c r="B13" s="27" t="s">
        <v>81</v>
      </c>
      <c r="C13" s="26" t="s">
        <v>62</v>
      </c>
      <c r="D13" s="46" t="s">
        <v>216</v>
      </c>
      <c r="E13" s="46"/>
      <c r="F13" s="46"/>
      <c r="G13" s="24" t="s">
        <v>29</v>
      </c>
      <c r="H13" s="24">
        <v>1</v>
      </c>
      <c r="I13" s="32">
        <v>0</v>
      </c>
      <c r="J13" s="25">
        <f t="shared" si="1"/>
        <v>0</v>
      </c>
    </row>
    <row r="14" spans="1:10" ht="56.25" customHeight="1">
      <c r="A14" s="16">
        <v>13</v>
      </c>
      <c r="B14" s="27" t="s">
        <v>51</v>
      </c>
      <c r="C14" s="23" t="s">
        <v>52</v>
      </c>
      <c r="D14" s="46" t="s">
        <v>53</v>
      </c>
      <c r="E14" s="46"/>
      <c r="F14" s="46"/>
      <c r="G14" s="24" t="s">
        <v>29</v>
      </c>
      <c r="H14" s="24">
        <v>2</v>
      </c>
      <c r="I14" s="32">
        <v>0</v>
      </c>
      <c r="J14" s="25">
        <f t="shared" si="1"/>
        <v>0</v>
      </c>
    </row>
    <row r="15" spans="1:10" ht="56.25" customHeight="1">
      <c r="A15" s="16">
        <v>14</v>
      </c>
      <c r="B15" s="27" t="s">
        <v>124</v>
      </c>
      <c r="C15" s="26" t="s">
        <v>125</v>
      </c>
      <c r="D15" s="46" t="s">
        <v>160</v>
      </c>
      <c r="E15" s="46"/>
      <c r="F15" s="46"/>
      <c r="G15" s="24" t="s">
        <v>29</v>
      </c>
      <c r="H15" s="24">
        <v>1</v>
      </c>
      <c r="I15" s="32">
        <v>0</v>
      </c>
      <c r="J15" s="25">
        <f t="shared" si="1"/>
        <v>0</v>
      </c>
    </row>
    <row r="16" spans="1:10" ht="15">
      <c r="A16" s="12"/>
      <c r="B16" s="12"/>
      <c r="C16" s="12"/>
      <c r="J16" s="3"/>
    </row>
    <row r="17" spans="1:10" ht="18.75">
      <c r="A17" s="41" t="s">
        <v>35</v>
      </c>
      <c r="B17" s="41"/>
      <c r="C17" s="41"/>
      <c r="D17" s="40"/>
      <c r="E17" s="40"/>
      <c r="F17" s="40"/>
      <c r="G17" s="40"/>
      <c r="H17" s="40"/>
      <c r="I17" s="40"/>
      <c r="J17" s="2">
        <f>SUM(J3:J15)</f>
        <v>0</v>
      </c>
    </row>
  </sheetData>
  <mergeCells count="16">
    <mergeCell ref="A1:J1"/>
    <mergeCell ref="D8:F8"/>
    <mergeCell ref="D2:F2"/>
    <mergeCell ref="D3:F3"/>
    <mergeCell ref="D4:F4"/>
    <mergeCell ref="D5:F5"/>
    <mergeCell ref="D6:F6"/>
    <mergeCell ref="D7:F7"/>
    <mergeCell ref="A17:I17"/>
    <mergeCell ref="D9:F9"/>
    <mergeCell ref="D10:F10"/>
    <mergeCell ref="D15:F15"/>
    <mergeCell ref="D11:F11"/>
    <mergeCell ref="D12:F12"/>
    <mergeCell ref="D13:F13"/>
    <mergeCell ref="D14:F14"/>
  </mergeCells>
  <hyperlinks>
    <hyperlink ref="A1:J1" location="'Součet '!A1" display="Část 1 - nábytek 1.N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29E7-4254-4250-8D4B-1D6A368EBDF4}">
  <dimension ref="A1:J14"/>
  <sheetViews>
    <sheetView zoomScale="80" zoomScaleNormal="80" workbookViewId="0" topLeftCell="A5">
      <selection activeCell="I13" sqref="I13"/>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0" t="s">
        <v>18</v>
      </c>
      <c r="B2" s="10" t="s">
        <v>19</v>
      </c>
      <c r="C2" s="10" t="s">
        <v>20</v>
      </c>
      <c r="D2" s="47" t="s">
        <v>21</v>
      </c>
      <c r="E2" s="48"/>
      <c r="F2" s="49"/>
      <c r="G2" s="10" t="s">
        <v>22</v>
      </c>
      <c r="H2" s="10" t="s">
        <v>23</v>
      </c>
      <c r="I2" s="10" t="s">
        <v>24</v>
      </c>
      <c r="J2" s="10" t="s">
        <v>25</v>
      </c>
    </row>
    <row r="3" spans="1:10" ht="105.75" customHeight="1">
      <c r="A3" s="27">
        <v>1</v>
      </c>
      <c r="B3" s="27" t="s">
        <v>126</v>
      </c>
      <c r="C3" s="23" t="s">
        <v>54</v>
      </c>
      <c r="D3" s="46" t="s">
        <v>127</v>
      </c>
      <c r="E3" s="46"/>
      <c r="F3" s="46"/>
      <c r="G3" s="24" t="s">
        <v>29</v>
      </c>
      <c r="H3" s="24">
        <v>1</v>
      </c>
      <c r="I3" s="32">
        <v>0</v>
      </c>
      <c r="J3" s="25">
        <f aca="true" t="shared" si="0" ref="J3:J9">H3*I3</f>
        <v>0</v>
      </c>
    </row>
    <row r="4" spans="1:10" ht="108" customHeight="1">
      <c r="A4" s="27">
        <v>2</v>
      </c>
      <c r="B4" s="27" t="s">
        <v>81</v>
      </c>
      <c r="C4" s="26" t="s">
        <v>62</v>
      </c>
      <c r="D4" s="46" t="s">
        <v>216</v>
      </c>
      <c r="E4" s="46"/>
      <c r="F4" s="46"/>
      <c r="G4" s="24" t="s">
        <v>29</v>
      </c>
      <c r="H4" s="24">
        <v>1</v>
      </c>
      <c r="I4" s="32">
        <v>0</v>
      </c>
      <c r="J4" s="25">
        <f t="shared" si="0"/>
        <v>0</v>
      </c>
    </row>
    <row r="5" spans="1:10" ht="56.25" customHeight="1">
      <c r="A5" s="27">
        <v>3</v>
      </c>
      <c r="B5" s="27"/>
      <c r="C5" s="23" t="s">
        <v>52</v>
      </c>
      <c r="D5" s="46" t="s">
        <v>53</v>
      </c>
      <c r="E5" s="46"/>
      <c r="F5" s="46"/>
      <c r="G5" s="24" t="s">
        <v>29</v>
      </c>
      <c r="H5" s="24">
        <v>2</v>
      </c>
      <c r="I5" s="32">
        <v>0</v>
      </c>
      <c r="J5" s="25">
        <f t="shared" si="0"/>
        <v>0</v>
      </c>
    </row>
    <row r="6" spans="1:10" ht="81" customHeight="1">
      <c r="A6" s="27">
        <v>4</v>
      </c>
      <c r="B6" s="27" t="s">
        <v>118</v>
      </c>
      <c r="C6" s="23" t="s">
        <v>119</v>
      </c>
      <c r="D6" s="42" t="s">
        <v>120</v>
      </c>
      <c r="E6" s="42"/>
      <c r="F6" s="42"/>
      <c r="G6" s="24" t="s">
        <v>29</v>
      </c>
      <c r="H6" s="24">
        <v>4</v>
      </c>
      <c r="I6" s="32">
        <v>0</v>
      </c>
      <c r="J6" s="25">
        <f t="shared" si="0"/>
        <v>0</v>
      </c>
    </row>
    <row r="7" spans="1:10" ht="59.25" customHeight="1">
      <c r="A7" s="27">
        <v>5</v>
      </c>
      <c r="B7" s="27" t="s">
        <v>55</v>
      </c>
      <c r="C7" s="26" t="s">
        <v>56</v>
      </c>
      <c r="D7" s="46" t="s">
        <v>121</v>
      </c>
      <c r="E7" s="46"/>
      <c r="F7" s="46"/>
      <c r="G7" s="24" t="s">
        <v>29</v>
      </c>
      <c r="H7" s="24">
        <v>1</v>
      </c>
      <c r="I7" s="32">
        <v>0</v>
      </c>
      <c r="J7" s="25">
        <f t="shared" si="0"/>
        <v>0</v>
      </c>
    </row>
    <row r="8" spans="1:10" ht="82.5" customHeight="1">
      <c r="A8" s="27">
        <v>6</v>
      </c>
      <c r="B8" s="27"/>
      <c r="C8" s="26" t="s">
        <v>45</v>
      </c>
      <c r="D8" s="46" t="s">
        <v>128</v>
      </c>
      <c r="E8" s="46"/>
      <c r="F8" s="46"/>
      <c r="G8" s="24" t="s">
        <v>29</v>
      </c>
      <c r="H8" s="24">
        <v>1</v>
      </c>
      <c r="I8" s="32">
        <v>0</v>
      </c>
      <c r="J8" s="25">
        <f t="shared" si="0"/>
        <v>0</v>
      </c>
    </row>
    <row r="9" spans="1:10" ht="50.25" customHeight="1">
      <c r="A9" s="27">
        <v>7</v>
      </c>
      <c r="B9" s="27" t="s">
        <v>124</v>
      </c>
      <c r="C9" s="26" t="s">
        <v>125</v>
      </c>
      <c r="D9" s="46" t="s">
        <v>160</v>
      </c>
      <c r="E9" s="46"/>
      <c r="F9" s="46"/>
      <c r="G9" s="24" t="s">
        <v>29</v>
      </c>
      <c r="H9" s="24">
        <v>1</v>
      </c>
      <c r="I9" s="32">
        <v>0</v>
      </c>
      <c r="J9" s="25">
        <f t="shared" si="0"/>
        <v>0</v>
      </c>
    </row>
    <row r="10" spans="1:10" ht="94.5" customHeight="1">
      <c r="A10" s="27">
        <v>8</v>
      </c>
      <c r="B10" s="27" t="s">
        <v>99</v>
      </c>
      <c r="C10" s="26" t="s">
        <v>100</v>
      </c>
      <c r="D10" s="46" t="s">
        <v>179</v>
      </c>
      <c r="E10" s="46"/>
      <c r="F10" s="46"/>
      <c r="G10" s="24" t="s">
        <v>29</v>
      </c>
      <c r="H10" s="24">
        <v>1</v>
      </c>
      <c r="I10" s="32">
        <v>0</v>
      </c>
      <c r="J10" s="25">
        <f>I10*H10</f>
        <v>0</v>
      </c>
    </row>
    <row r="11" spans="1:10" ht="94.5" customHeight="1">
      <c r="A11" s="27">
        <v>9</v>
      </c>
      <c r="B11" s="27" t="s">
        <v>114</v>
      </c>
      <c r="C11" s="26" t="s">
        <v>86</v>
      </c>
      <c r="D11" s="46" t="s">
        <v>115</v>
      </c>
      <c r="E11" s="46"/>
      <c r="F11" s="46"/>
      <c r="G11" s="24" t="s">
        <v>29</v>
      </c>
      <c r="H11" s="24">
        <v>3</v>
      </c>
      <c r="I11" s="32">
        <v>0</v>
      </c>
      <c r="J11" s="25">
        <f>I11*H11</f>
        <v>0</v>
      </c>
    </row>
    <row r="12" spans="1:10" ht="80.25" customHeight="1">
      <c r="A12" s="27">
        <v>10</v>
      </c>
      <c r="B12" s="27" t="s">
        <v>116</v>
      </c>
      <c r="C12" s="26" t="s">
        <v>78</v>
      </c>
      <c r="D12" s="46" t="s">
        <v>117</v>
      </c>
      <c r="E12" s="46"/>
      <c r="F12" s="46"/>
      <c r="G12" s="24" t="s">
        <v>29</v>
      </c>
      <c r="H12" s="24">
        <v>1</v>
      </c>
      <c r="I12" s="32">
        <v>0</v>
      </c>
      <c r="J12" s="25">
        <f>I12*H12</f>
        <v>0</v>
      </c>
    </row>
    <row r="13" spans="1:10" ht="15">
      <c r="A13" s="12"/>
      <c r="B13" s="12"/>
      <c r="J13" s="3"/>
    </row>
    <row r="14" spans="1:10" ht="18.75">
      <c r="A14" s="41" t="s">
        <v>35</v>
      </c>
      <c r="B14" s="41"/>
      <c r="C14" s="40"/>
      <c r="D14" s="40"/>
      <c r="E14" s="40"/>
      <c r="F14" s="40"/>
      <c r="G14" s="40"/>
      <c r="H14" s="40"/>
      <c r="I14" s="40"/>
      <c r="J14" s="2">
        <f>SUM(J3:J12)</f>
        <v>0</v>
      </c>
    </row>
  </sheetData>
  <mergeCells count="13">
    <mergeCell ref="A1:J1"/>
    <mergeCell ref="D8:F8"/>
    <mergeCell ref="D2:F2"/>
    <mergeCell ref="D3:F3"/>
    <mergeCell ref="D4:F4"/>
    <mergeCell ref="D5:F5"/>
    <mergeCell ref="D6:F6"/>
    <mergeCell ref="D7:F7"/>
    <mergeCell ref="D9:F9"/>
    <mergeCell ref="D10:F10"/>
    <mergeCell ref="D11:F11"/>
    <mergeCell ref="D12:F12"/>
    <mergeCell ref="A14:I14"/>
  </mergeCells>
  <hyperlinks>
    <hyperlink ref="A1:J1" location="'Součet '!A1" display="Část 1 - nábytek 1.NP"/>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8CBA-9FC7-4ADC-AAE9-E7EA5F5FCB0F}">
  <dimension ref="A1:J13"/>
  <sheetViews>
    <sheetView zoomScale="80" zoomScaleNormal="80" workbookViewId="0" topLeftCell="A4">
      <selection activeCell="I12" sqref="I12"/>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 t="s">
        <v>20</v>
      </c>
      <c r="D2" s="43" t="s">
        <v>21</v>
      </c>
      <c r="E2" s="44"/>
      <c r="F2" s="45"/>
      <c r="G2" s="1" t="s">
        <v>22</v>
      </c>
      <c r="H2" s="1" t="s">
        <v>23</v>
      </c>
      <c r="I2" s="1" t="s">
        <v>24</v>
      </c>
      <c r="J2" s="1" t="s">
        <v>25</v>
      </c>
    </row>
    <row r="3" spans="1:10" ht="115.5" customHeight="1">
      <c r="A3" s="5">
        <v>1</v>
      </c>
      <c r="B3" s="18" t="s">
        <v>129</v>
      </c>
      <c r="C3" s="23" t="s">
        <v>54</v>
      </c>
      <c r="D3" s="46" t="s">
        <v>130</v>
      </c>
      <c r="E3" s="46"/>
      <c r="F3" s="46"/>
      <c r="G3" s="24" t="s">
        <v>29</v>
      </c>
      <c r="H3" s="24">
        <v>1</v>
      </c>
      <c r="I3" s="32">
        <v>0</v>
      </c>
      <c r="J3" s="25">
        <f aca="true" t="shared" si="0" ref="J3:J9">H3*I3</f>
        <v>0</v>
      </c>
    </row>
    <row r="4" spans="1:10" ht="66.75" customHeight="1">
      <c r="A4" s="5">
        <v>2</v>
      </c>
      <c r="B4" s="18" t="s">
        <v>51</v>
      </c>
      <c r="C4" s="23" t="s">
        <v>52</v>
      </c>
      <c r="D4" s="46" t="s">
        <v>53</v>
      </c>
      <c r="E4" s="46"/>
      <c r="F4" s="46"/>
      <c r="G4" s="24" t="s">
        <v>29</v>
      </c>
      <c r="H4" s="24">
        <v>2</v>
      </c>
      <c r="I4" s="32">
        <v>0</v>
      </c>
      <c r="J4" s="25">
        <f t="shared" si="0"/>
        <v>0</v>
      </c>
    </row>
    <row r="5" spans="1:10" ht="108" customHeight="1">
      <c r="A5" s="5">
        <v>3</v>
      </c>
      <c r="B5" s="18" t="s">
        <v>126</v>
      </c>
      <c r="C5" s="23" t="s">
        <v>54</v>
      </c>
      <c r="D5" s="42" t="s">
        <v>127</v>
      </c>
      <c r="E5" s="42"/>
      <c r="F5" s="42"/>
      <c r="G5" s="24" t="s">
        <v>29</v>
      </c>
      <c r="H5" s="24">
        <v>1</v>
      </c>
      <c r="I5" s="32">
        <v>0</v>
      </c>
      <c r="J5" s="25">
        <f t="shared" si="0"/>
        <v>0</v>
      </c>
    </row>
    <row r="6" spans="1:10" ht="57" customHeight="1">
      <c r="A6" s="5">
        <v>4</v>
      </c>
      <c r="B6" s="18" t="s">
        <v>58</v>
      </c>
      <c r="C6" s="23" t="s">
        <v>59</v>
      </c>
      <c r="D6" s="42" t="s">
        <v>60</v>
      </c>
      <c r="E6" s="42"/>
      <c r="F6" s="42"/>
      <c r="G6" s="24" t="s">
        <v>29</v>
      </c>
      <c r="H6" s="24">
        <v>1</v>
      </c>
      <c r="I6" s="32">
        <v>0</v>
      </c>
      <c r="J6" s="25">
        <f t="shared" si="0"/>
        <v>0</v>
      </c>
    </row>
    <row r="7" spans="1:10" ht="59.25" customHeight="1">
      <c r="A7" s="5">
        <v>5</v>
      </c>
      <c r="B7" s="18" t="s">
        <v>131</v>
      </c>
      <c r="C7" s="26" t="s">
        <v>56</v>
      </c>
      <c r="D7" s="46" t="s">
        <v>132</v>
      </c>
      <c r="E7" s="46"/>
      <c r="F7" s="46"/>
      <c r="G7" s="24" t="s">
        <v>29</v>
      </c>
      <c r="H7" s="24">
        <v>1</v>
      </c>
      <c r="I7" s="32">
        <v>0</v>
      </c>
      <c r="J7" s="25">
        <f t="shared" si="0"/>
        <v>0</v>
      </c>
    </row>
    <row r="8" spans="1:10" ht="122.45" customHeight="1">
      <c r="A8" s="5">
        <v>6</v>
      </c>
      <c r="B8" s="18" t="s">
        <v>81</v>
      </c>
      <c r="C8" s="26" t="s">
        <v>62</v>
      </c>
      <c r="D8" s="46" t="s">
        <v>216</v>
      </c>
      <c r="E8" s="46"/>
      <c r="F8" s="46"/>
      <c r="G8" s="24" t="s">
        <v>29</v>
      </c>
      <c r="H8" s="24">
        <v>1</v>
      </c>
      <c r="I8" s="32">
        <v>0</v>
      </c>
      <c r="J8" s="25">
        <f t="shared" si="0"/>
        <v>0</v>
      </c>
    </row>
    <row r="9" spans="1:10" ht="75.75" customHeight="1">
      <c r="A9" s="11">
        <v>7</v>
      </c>
      <c r="B9" s="18" t="s">
        <v>116</v>
      </c>
      <c r="C9" s="26" t="s">
        <v>78</v>
      </c>
      <c r="D9" s="46" t="s">
        <v>117</v>
      </c>
      <c r="E9" s="46"/>
      <c r="F9" s="46"/>
      <c r="G9" s="24" t="s">
        <v>29</v>
      </c>
      <c r="H9" s="24">
        <v>2</v>
      </c>
      <c r="I9" s="32">
        <v>0</v>
      </c>
      <c r="J9" s="25">
        <f t="shared" si="0"/>
        <v>0</v>
      </c>
    </row>
    <row r="10" spans="1:10" ht="107.25" customHeight="1">
      <c r="A10" s="16">
        <v>8</v>
      </c>
      <c r="B10" s="18" t="s">
        <v>111</v>
      </c>
      <c r="C10" s="20" t="s">
        <v>112</v>
      </c>
      <c r="D10" s="46" t="s">
        <v>196</v>
      </c>
      <c r="E10" s="46"/>
      <c r="F10" s="46"/>
      <c r="G10" s="24" t="s">
        <v>29</v>
      </c>
      <c r="H10" s="24">
        <v>1</v>
      </c>
      <c r="I10" s="32">
        <v>0</v>
      </c>
      <c r="J10" s="25">
        <f>I10*H10</f>
        <v>0</v>
      </c>
    </row>
    <row r="11" spans="1:10" ht="81" customHeight="1">
      <c r="A11" s="16">
        <v>9</v>
      </c>
      <c r="B11" s="27" t="s">
        <v>118</v>
      </c>
      <c r="C11" s="26" t="s">
        <v>119</v>
      </c>
      <c r="D11" s="46" t="s">
        <v>120</v>
      </c>
      <c r="E11" s="46"/>
      <c r="F11" s="46"/>
      <c r="G11" s="24" t="s">
        <v>29</v>
      </c>
      <c r="H11" s="24">
        <v>1</v>
      </c>
      <c r="I11" s="32">
        <v>0</v>
      </c>
      <c r="J11" s="25">
        <f>I11*H11</f>
        <v>0</v>
      </c>
    </row>
    <row r="12" spans="2:10" ht="15">
      <c r="B12" s="12"/>
      <c r="J12" s="3"/>
    </row>
    <row r="13" spans="1:10" ht="18.75">
      <c r="A13" s="40" t="s">
        <v>35</v>
      </c>
      <c r="B13" s="41"/>
      <c r="C13" s="40"/>
      <c r="D13" s="40"/>
      <c r="E13" s="40"/>
      <c r="F13" s="40"/>
      <c r="G13" s="40"/>
      <c r="H13" s="40"/>
      <c r="I13" s="40"/>
      <c r="J13" s="2">
        <f>SUM(J3:J11)</f>
        <v>0</v>
      </c>
    </row>
  </sheetData>
  <mergeCells count="12">
    <mergeCell ref="D11:F11"/>
    <mergeCell ref="D9:F9"/>
    <mergeCell ref="D10:F10"/>
    <mergeCell ref="A13:I13"/>
    <mergeCell ref="A1:J1"/>
    <mergeCell ref="D8:F8"/>
    <mergeCell ref="D2:F2"/>
    <mergeCell ref="D3:F3"/>
    <mergeCell ref="D4:F4"/>
    <mergeCell ref="D5:F5"/>
    <mergeCell ref="D6:F6"/>
    <mergeCell ref="D7:F7"/>
  </mergeCells>
  <hyperlinks>
    <hyperlink ref="A1:J1" location="'Součet '!A1" display="Část 1 - nábytek 1.NP"/>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23FD-40F0-4D0A-929A-ED241A425B60}">
  <dimension ref="A1:J10"/>
  <sheetViews>
    <sheetView zoomScale="80" zoomScaleNormal="80" workbookViewId="0" topLeftCell="A2">
      <selection activeCell="I9" sqref="I9"/>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 t="s">
        <v>20</v>
      </c>
      <c r="D2" s="43" t="s">
        <v>21</v>
      </c>
      <c r="E2" s="44"/>
      <c r="F2" s="45"/>
      <c r="G2" s="1" t="s">
        <v>22</v>
      </c>
      <c r="H2" s="1" t="s">
        <v>23</v>
      </c>
      <c r="I2" s="1" t="s">
        <v>24</v>
      </c>
      <c r="J2" s="1" t="s">
        <v>25</v>
      </c>
    </row>
    <row r="3" spans="1:10" ht="119.25" customHeight="1">
      <c r="A3" s="5">
        <v>1</v>
      </c>
      <c r="B3" s="18" t="s">
        <v>76</v>
      </c>
      <c r="C3" s="23" t="s">
        <v>54</v>
      </c>
      <c r="D3" s="46" t="s">
        <v>164</v>
      </c>
      <c r="E3" s="46"/>
      <c r="F3" s="46"/>
      <c r="G3" s="24" t="s">
        <v>29</v>
      </c>
      <c r="H3" s="24">
        <v>1</v>
      </c>
      <c r="I3" s="32">
        <v>0</v>
      </c>
      <c r="J3" s="25">
        <f aca="true" t="shared" si="0" ref="J3:J8">H3*I3</f>
        <v>0</v>
      </c>
    </row>
    <row r="4" spans="1:10" ht="138" customHeight="1">
      <c r="A4" s="5">
        <v>2</v>
      </c>
      <c r="B4" s="18" t="s">
        <v>61</v>
      </c>
      <c r="C4" s="26" t="s">
        <v>62</v>
      </c>
      <c r="D4" s="46" t="s">
        <v>216</v>
      </c>
      <c r="E4" s="46"/>
      <c r="F4" s="46"/>
      <c r="G4" s="24" t="s">
        <v>29</v>
      </c>
      <c r="H4" s="24">
        <v>1</v>
      </c>
      <c r="I4" s="32">
        <v>0</v>
      </c>
      <c r="J4" s="25">
        <f t="shared" si="0"/>
        <v>0</v>
      </c>
    </row>
    <row r="5" spans="1:10" ht="96" customHeight="1">
      <c r="A5" s="5">
        <v>3</v>
      </c>
      <c r="B5" s="18" t="s">
        <v>77</v>
      </c>
      <c r="C5" s="23" t="s">
        <v>78</v>
      </c>
      <c r="D5" s="42" t="s">
        <v>199</v>
      </c>
      <c r="E5" s="42"/>
      <c r="F5" s="42"/>
      <c r="G5" s="24" t="s">
        <v>29</v>
      </c>
      <c r="H5" s="24">
        <v>1</v>
      </c>
      <c r="I5" s="32">
        <v>0</v>
      </c>
      <c r="J5" s="25">
        <f t="shared" si="0"/>
        <v>0</v>
      </c>
    </row>
    <row r="6" spans="1:10" ht="90" customHeight="1">
      <c r="A6" s="5">
        <v>4</v>
      </c>
      <c r="B6" s="18" t="s">
        <v>133</v>
      </c>
      <c r="C6" s="23" t="s">
        <v>78</v>
      </c>
      <c r="D6" s="42" t="s">
        <v>198</v>
      </c>
      <c r="E6" s="42"/>
      <c r="F6" s="42"/>
      <c r="G6" s="24" t="s">
        <v>29</v>
      </c>
      <c r="H6" s="24">
        <v>11</v>
      </c>
      <c r="I6" s="32">
        <v>0</v>
      </c>
      <c r="J6" s="25">
        <f t="shared" si="0"/>
        <v>0</v>
      </c>
    </row>
    <row r="7" spans="1:10" ht="102.75" customHeight="1">
      <c r="A7" s="5">
        <v>5</v>
      </c>
      <c r="B7" s="18" t="s">
        <v>134</v>
      </c>
      <c r="C7" s="28" t="s">
        <v>135</v>
      </c>
      <c r="D7" s="46" t="s">
        <v>197</v>
      </c>
      <c r="E7" s="46"/>
      <c r="F7" s="46"/>
      <c r="G7" s="24" t="s">
        <v>29</v>
      </c>
      <c r="H7" s="24">
        <v>1</v>
      </c>
      <c r="I7" s="32">
        <v>0</v>
      </c>
      <c r="J7" s="25">
        <f t="shared" si="0"/>
        <v>0</v>
      </c>
    </row>
    <row r="8" spans="1:10" ht="127.5" customHeight="1">
      <c r="A8" s="5">
        <v>6</v>
      </c>
      <c r="B8" s="27" t="s">
        <v>71</v>
      </c>
      <c r="C8" s="26" t="s">
        <v>72</v>
      </c>
      <c r="D8" s="46" t="s">
        <v>73</v>
      </c>
      <c r="E8" s="46"/>
      <c r="F8" s="46"/>
      <c r="G8" s="24" t="s">
        <v>29</v>
      </c>
      <c r="H8" s="24">
        <v>8</v>
      </c>
      <c r="I8" s="32">
        <v>0</v>
      </c>
      <c r="J8" s="25">
        <f t="shared" si="0"/>
        <v>0</v>
      </c>
    </row>
    <row r="9" spans="2:10" ht="15">
      <c r="B9" s="12"/>
      <c r="J9" s="3"/>
    </row>
    <row r="10" spans="1:10" ht="18.75">
      <c r="A10" s="40" t="s">
        <v>35</v>
      </c>
      <c r="B10" s="41"/>
      <c r="C10" s="40"/>
      <c r="D10" s="40"/>
      <c r="E10" s="40"/>
      <c r="F10" s="40"/>
      <c r="G10" s="40"/>
      <c r="H10" s="40"/>
      <c r="I10" s="40"/>
      <c r="J10" s="2">
        <f>SUM(J3:J8)</f>
        <v>0</v>
      </c>
    </row>
  </sheetData>
  <mergeCells count="9">
    <mergeCell ref="A10:I10"/>
    <mergeCell ref="D6:F6"/>
    <mergeCell ref="D7:F7"/>
    <mergeCell ref="D8:F8"/>
    <mergeCell ref="A1:J1"/>
    <mergeCell ref="D5:F5"/>
    <mergeCell ref="D2:F2"/>
    <mergeCell ref="D3:F3"/>
    <mergeCell ref="D4:F4"/>
  </mergeCells>
  <hyperlinks>
    <hyperlink ref="A1:J1" location="'Součet '!A1" display="Část 1 - nábytek 1.NP"/>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D3565-B15B-4934-8FFA-C9F0B3A684EB}">
  <dimension ref="A1:J5"/>
  <sheetViews>
    <sheetView zoomScale="80" zoomScaleNormal="80" workbookViewId="0" topLeftCell="A1">
      <selection activeCell="I4" sqref="I4"/>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 t="s">
        <v>20</v>
      </c>
      <c r="D2" s="43" t="s">
        <v>21</v>
      </c>
      <c r="E2" s="44"/>
      <c r="F2" s="45"/>
      <c r="G2" s="1" t="s">
        <v>22</v>
      </c>
      <c r="H2" s="1" t="s">
        <v>23</v>
      </c>
      <c r="I2" s="1" t="s">
        <v>24</v>
      </c>
      <c r="J2" s="1" t="s">
        <v>25</v>
      </c>
    </row>
    <row r="3" spans="1:10" ht="81.75" customHeight="1">
      <c r="A3" s="5">
        <v>1</v>
      </c>
      <c r="B3" s="27"/>
      <c r="C3" s="23" t="s">
        <v>45</v>
      </c>
      <c r="D3" s="46" t="s">
        <v>136</v>
      </c>
      <c r="E3" s="46"/>
      <c r="F3" s="46"/>
      <c r="G3" s="24" t="s">
        <v>29</v>
      </c>
      <c r="H3" s="24">
        <v>1</v>
      </c>
      <c r="I3" s="32">
        <v>0</v>
      </c>
      <c r="J3" s="25">
        <f>H3*I3</f>
        <v>0</v>
      </c>
    </row>
    <row r="4" spans="2:10" ht="15">
      <c r="B4" s="12"/>
      <c r="J4" s="3"/>
    </row>
    <row r="5" spans="1:10" ht="18.75">
      <c r="A5" s="40" t="s">
        <v>35</v>
      </c>
      <c r="B5" s="41"/>
      <c r="C5" s="40"/>
      <c r="D5" s="40"/>
      <c r="E5" s="40"/>
      <c r="F5" s="40"/>
      <c r="G5" s="40"/>
      <c r="H5" s="40"/>
      <c r="I5" s="40"/>
      <c r="J5" s="2">
        <f>SUM(J3:J3)</f>
        <v>0</v>
      </c>
    </row>
  </sheetData>
  <mergeCells count="4">
    <mergeCell ref="A1:J1"/>
    <mergeCell ref="A5:I5"/>
    <mergeCell ref="D2:F2"/>
    <mergeCell ref="D3:F3"/>
  </mergeCells>
  <hyperlinks>
    <hyperlink ref="A1:J1" location="'Součet '!A1" display="Část 1 - nábytek 1.NP"/>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AF56-EBFC-4B59-9EAE-FBF296844F4B}">
  <dimension ref="A1:J12"/>
  <sheetViews>
    <sheetView zoomScale="80" zoomScaleNormal="80" workbookViewId="0" topLeftCell="A3">
      <selection activeCell="I11" sqref="I11"/>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110.25" customHeight="1">
      <c r="A3" s="5">
        <v>1</v>
      </c>
      <c r="B3" s="27" t="s">
        <v>137</v>
      </c>
      <c r="C3" s="23" t="s">
        <v>54</v>
      </c>
      <c r="D3" s="46" t="s">
        <v>138</v>
      </c>
      <c r="E3" s="46"/>
      <c r="F3" s="46"/>
      <c r="G3" s="24" t="s">
        <v>29</v>
      </c>
      <c r="H3" s="24">
        <v>1</v>
      </c>
      <c r="I3" s="32">
        <v>0</v>
      </c>
      <c r="J3" s="25">
        <f aca="true" t="shared" si="0" ref="J3:J9">H3*I3</f>
        <v>0</v>
      </c>
    </row>
    <row r="4" spans="1:10" ht="60" customHeight="1">
      <c r="A4" s="5">
        <v>2</v>
      </c>
      <c r="B4" s="27" t="s">
        <v>58</v>
      </c>
      <c r="C4" s="23" t="s">
        <v>59</v>
      </c>
      <c r="D4" s="46" t="s">
        <v>60</v>
      </c>
      <c r="E4" s="46"/>
      <c r="F4" s="46"/>
      <c r="G4" s="24" t="s">
        <v>29</v>
      </c>
      <c r="H4" s="24">
        <v>1</v>
      </c>
      <c r="I4" s="32">
        <v>0</v>
      </c>
      <c r="J4" s="25">
        <f t="shared" si="0"/>
        <v>0</v>
      </c>
    </row>
    <row r="5" spans="1:10" ht="128.45" customHeight="1">
      <c r="A5" s="5">
        <v>3</v>
      </c>
      <c r="B5" s="27" t="s">
        <v>61</v>
      </c>
      <c r="C5" s="26" t="s">
        <v>62</v>
      </c>
      <c r="D5" s="46" t="s">
        <v>216</v>
      </c>
      <c r="E5" s="46"/>
      <c r="F5" s="46"/>
      <c r="G5" s="24" t="s">
        <v>29</v>
      </c>
      <c r="H5" s="24">
        <v>2</v>
      </c>
      <c r="I5" s="32">
        <v>0</v>
      </c>
      <c r="J5" s="25">
        <f t="shared" si="0"/>
        <v>0</v>
      </c>
    </row>
    <row r="6" spans="1:10" ht="101.25" customHeight="1">
      <c r="A6" s="5">
        <v>4</v>
      </c>
      <c r="B6" s="27" t="s">
        <v>39</v>
      </c>
      <c r="C6" s="23" t="s">
        <v>54</v>
      </c>
      <c r="D6" s="42" t="s">
        <v>161</v>
      </c>
      <c r="E6" s="42"/>
      <c r="F6" s="42"/>
      <c r="G6" s="24" t="s">
        <v>29</v>
      </c>
      <c r="H6" s="24">
        <v>1</v>
      </c>
      <c r="I6" s="32">
        <v>0</v>
      </c>
      <c r="J6" s="25">
        <f t="shared" si="0"/>
        <v>0</v>
      </c>
    </row>
    <row r="7" spans="1:10" ht="59.25" customHeight="1">
      <c r="A7" s="5">
        <v>5</v>
      </c>
      <c r="B7" s="27" t="s">
        <v>139</v>
      </c>
      <c r="C7" s="23" t="s">
        <v>56</v>
      </c>
      <c r="D7" s="46" t="s">
        <v>183</v>
      </c>
      <c r="E7" s="46"/>
      <c r="F7" s="46"/>
      <c r="G7" s="24" t="s">
        <v>29</v>
      </c>
      <c r="H7" s="24">
        <v>2</v>
      </c>
      <c r="I7" s="32">
        <v>0</v>
      </c>
      <c r="J7" s="25">
        <f t="shared" si="0"/>
        <v>0</v>
      </c>
    </row>
    <row r="8" spans="1:10" ht="85.5" customHeight="1">
      <c r="A8" s="5">
        <v>6</v>
      </c>
      <c r="B8" s="27" t="s">
        <v>140</v>
      </c>
      <c r="C8" s="26" t="s">
        <v>141</v>
      </c>
      <c r="D8" s="46" t="s">
        <v>188</v>
      </c>
      <c r="E8" s="46"/>
      <c r="F8" s="46"/>
      <c r="G8" s="24" t="s">
        <v>29</v>
      </c>
      <c r="H8" s="24">
        <v>1</v>
      </c>
      <c r="I8" s="32">
        <v>0</v>
      </c>
      <c r="J8" s="25">
        <f t="shared" si="0"/>
        <v>0</v>
      </c>
    </row>
    <row r="9" spans="1:10" ht="86.25" customHeight="1">
      <c r="A9" s="11">
        <v>7</v>
      </c>
      <c r="B9" s="27" t="s">
        <v>142</v>
      </c>
      <c r="C9" s="26" t="s">
        <v>78</v>
      </c>
      <c r="D9" s="46" t="s">
        <v>200</v>
      </c>
      <c r="E9" s="46"/>
      <c r="F9" s="46"/>
      <c r="G9" s="24" t="s">
        <v>29</v>
      </c>
      <c r="H9" s="24">
        <v>2</v>
      </c>
      <c r="I9" s="32">
        <v>0</v>
      </c>
      <c r="J9" s="25">
        <f t="shared" si="0"/>
        <v>0</v>
      </c>
    </row>
    <row r="10" spans="1:10" ht="56.25" customHeight="1">
      <c r="A10" s="16">
        <v>8</v>
      </c>
      <c r="B10" s="27"/>
      <c r="C10" s="26" t="s">
        <v>143</v>
      </c>
      <c r="D10" s="46" t="s">
        <v>184</v>
      </c>
      <c r="E10" s="46"/>
      <c r="F10" s="46"/>
      <c r="G10" s="24" t="s">
        <v>29</v>
      </c>
      <c r="H10" s="24">
        <v>1</v>
      </c>
      <c r="I10" s="32">
        <v>0</v>
      </c>
      <c r="J10" s="25">
        <f>I10*H10</f>
        <v>0</v>
      </c>
    </row>
    <row r="11" spans="2:10" ht="15">
      <c r="B11" s="12"/>
      <c r="J11" s="3"/>
    </row>
    <row r="12" spans="1:10" ht="18.75">
      <c r="A12" s="40" t="s">
        <v>35</v>
      </c>
      <c r="B12" s="41"/>
      <c r="C12" s="40"/>
      <c r="D12" s="40"/>
      <c r="E12" s="40"/>
      <c r="F12" s="40"/>
      <c r="G12" s="40"/>
      <c r="H12" s="40"/>
      <c r="I12" s="40"/>
      <c r="J12" s="2">
        <f>SUM(J3:J10)</f>
        <v>0</v>
      </c>
    </row>
  </sheetData>
  <mergeCells count="11">
    <mergeCell ref="A12:I12"/>
    <mergeCell ref="D9:F9"/>
    <mergeCell ref="D10:F10"/>
    <mergeCell ref="A1:J1"/>
    <mergeCell ref="D8:F8"/>
    <mergeCell ref="D2:F2"/>
    <mergeCell ref="D3:F3"/>
    <mergeCell ref="D4:F4"/>
    <mergeCell ref="D5:F5"/>
    <mergeCell ref="D6:F6"/>
    <mergeCell ref="D7:F7"/>
  </mergeCells>
  <hyperlinks>
    <hyperlink ref="A1:J1" location="'Součet '!A1" display="Část 1 - nábytek 1.NP"/>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59B6-C6DD-439C-8125-A63F0A95E5A8}">
  <dimension ref="A1:J14"/>
  <sheetViews>
    <sheetView zoomScale="80" zoomScaleNormal="80" workbookViewId="0" topLeftCell="A6">
      <selection activeCell="I13" sqref="I13"/>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139.5" customHeight="1">
      <c r="A3" s="5">
        <v>1</v>
      </c>
      <c r="B3" s="27" t="s">
        <v>144</v>
      </c>
      <c r="C3" s="23" t="s">
        <v>185</v>
      </c>
      <c r="D3" s="46" t="s">
        <v>145</v>
      </c>
      <c r="E3" s="46"/>
      <c r="F3" s="46"/>
      <c r="G3" s="24" t="s">
        <v>29</v>
      </c>
      <c r="H3" s="24">
        <v>1</v>
      </c>
      <c r="I3" s="32">
        <v>0</v>
      </c>
      <c r="J3" s="25">
        <f aca="true" t="shared" si="0" ref="J3:J10">H3*I3</f>
        <v>0</v>
      </c>
    </row>
    <row r="4" spans="1:10" ht="60.75" customHeight="1">
      <c r="A4" s="5">
        <v>2</v>
      </c>
      <c r="B4" s="27" t="s">
        <v>33</v>
      </c>
      <c r="C4" s="23" t="s">
        <v>34</v>
      </c>
      <c r="D4" s="42" t="s">
        <v>218</v>
      </c>
      <c r="E4" s="42"/>
      <c r="F4" s="42"/>
      <c r="G4" s="24" t="s">
        <v>29</v>
      </c>
      <c r="H4" s="24">
        <v>6</v>
      </c>
      <c r="I4" s="32">
        <v>0</v>
      </c>
      <c r="J4" s="25">
        <f t="shared" si="0"/>
        <v>0</v>
      </c>
    </row>
    <row r="5" spans="1:10" ht="108" customHeight="1">
      <c r="A5" s="5">
        <v>3</v>
      </c>
      <c r="B5" s="27" t="s">
        <v>90</v>
      </c>
      <c r="C5" s="23" t="s">
        <v>91</v>
      </c>
      <c r="D5" s="42" t="s">
        <v>92</v>
      </c>
      <c r="E5" s="42"/>
      <c r="F5" s="42"/>
      <c r="G5" s="24" t="s">
        <v>29</v>
      </c>
      <c r="H5" s="24">
        <v>1</v>
      </c>
      <c r="I5" s="32">
        <v>0</v>
      </c>
      <c r="J5" s="25">
        <f t="shared" si="0"/>
        <v>0</v>
      </c>
    </row>
    <row r="6" spans="1:10" ht="48.75" customHeight="1">
      <c r="A6" s="5">
        <v>4</v>
      </c>
      <c r="B6" s="27" t="s">
        <v>146</v>
      </c>
      <c r="C6" s="23" t="s">
        <v>94</v>
      </c>
      <c r="D6" s="46" t="s">
        <v>181</v>
      </c>
      <c r="E6" s="46"/>
      <c r="F6" s="46"/>
      <c r="G6" s="24" t="s">
        <v>29</v>
      </c>
      <c r="H6" s="24">
        <v>1</v>
      </c>
      <c r="I6" s="32">
        <v>0</v>
      </c>
      <c r="J6" s="25">
        <f t="shared" si="0"/>
        <v>0</v>
      </c>
    </row>
    <row r="7" spans="1:10" ht="59.25" customHeight="1">
      <c r="A7" s="5">
        <v>5</v>
      </c>
      <c r="B7" s="27" t="s">
        <v>147</v>
      </c>
      <c r="C7" s="23" t="s">
        <v>178</v>
      </c>
      <c r="D7" s="46" t="s">
        <v>182</v>
      </c>
      <c r="E7" s="46"/>
      <c r="F7" s="46"/>
      <c r="G7" s="24" t="s">
        <v>29</v>
      </c>
      <c r="H7" s="24">
        <v>2</v>
      </c>
      <c r="I7" s="32">
        <v>0</v>
      </c>
      <c r="J7" s="25">
        <f t="shared" si="0"/>
        <v>0</v>
      </c>
    </row>
    <row r="8" spans="1:10" ht="252" customHeight="1">
      <c r="A8" s="5">
        <v>6</v>
      </c>
      <c r="B8" s="27" t="s">
        <v>148</v>
      </c>
      <c r="C8" s="23" t="s">
        <v>64</v>
      </c>
      <c r="D8" s="46" t="s">
        <v>201</v>
      </c>
      <c r="E8" s="46"/>
      <c r="F8" s="46"/>
      <c r="G8" s="24" t="s">
        <v>29</v>
      </c>
      <c r="H8" s="24">
        <v>1</v>
      </c>
      <c r="I8" s="32">
        <v>0</v>
      </c>
      <c r="J8" s="25">
        <f t="shared" si="0"/>
        <v>0</v>
      </c>
    </row>
    <row r="9" spans="1:10" ht="56.25" customHeight="1">
      <c r="A9" s="11">
        <v>7</v>
      </c>
      <c r="B9" s="27"/>
      <c r="C9" s="23" t="s">
        <v>65</v>
      </c>
      <c r="D9" s="46" t="s">
        <v>66</v>
      </c>
      <c r="E9" s="46"/>
      <c r="F9" s="46"/>
      <c r="G9" s="24" t="s">
        <v>29</v>
      </c>
      <c r="H9" s="24">
        <v>1</v>
      </c>
      <c r="I9" s="32">
        <v>0</v>
      </c>
      <c r="J9" s="25">
        <f t="shared" si="0"/>
        <v>0</v>
      </c>
    </row>
    <row r="10" spans="1:10" ht="56.25" customHeight="1">
      <c r="A10" s="16">
        <v>8</v>
      </c>
      <c r="B10" s="27"/>
      <c r="C10" s="23" t="s">
        <v>67</v>
      </c>
      <c r="D10" s="42" t="s">
        <v>177</v>
      </c>
      <c r="E10" s="42"/>
      <c r="F10" s="42"/>
      <c r="G10" s="24" t="s">
        <v>29</v>
      </c>
      <c r="H10" s="24">
        <v>1</v>
      </c>
      <c r="I10" s="32">
        <v>0</v>
      </c>
      <c r="J10" s="25">
        <f t="shared" si="0"/>
        <v>0</v>
      </c>
    </row>
    <row r="11" spans="1:10" ht="84" customHeight="1">
      <c r="A11" s="16">
        <v>10</v>
      </c>
      <c r="B11" s="27" t="s">
        <v>116</v>
      </c>
      <c r="C11" s="26" t="s">
        <v>78</v>
      </c>
      <c r="D11" s="46" t="s">
        <v>117</v>
      </c>
      <c r="E11" s="46"/>
      <c r="F11" s="46"/>
      <c r="G11" s="24" t="s">
        <v>29</v>
      </c>
      <c r="H11" s="24">
        <v>1</v>
      </c>
      <c r="I11" s="32">
        <v>0</v>
      </c>
      <c r="J11" s="25">
        <f>I11*H11</f>
        <v>0</v>
      </c>
    </row>
    <row r="12" spans="1:10" ht="91.5" customHeight="1">
      <c r="A12" s="16">
        <v>11</v>
      </c>
      <c r="B12" s="27" t="s">
        <v>99</v>
      </c>
      <c r="C12" s="26" t="s">
        <v>100</v>
      </c>
      <c r="D12" s="46" t="s">
        <v>179</v>
      </c>
      <c r="E12" s="46"/>
      <c r="F12" s="46"/>
      <c r="G12" s="24" t="s">
        <v>29</v>
      </c>
      <c r="H12" s="24">
        <v>2</v>
      </c>
      <c r="I12" s="32">
        <v>0</v>
      </c>
      <c r="J12" s="25">
        <f>I12*H12</f>
        <v>0</v>
      </c>
    </row>
    <row r="13" spans="1:10" ht="15">
      <c r="A13" s="12"/>
      <c r="B13" s="12"/>
      <c r="C13" s="12"/>
      <c r="J13" s="3"/>
    </row>
    <row r="14" spans="1:10" ht="18.75">
      <c r="A14" s="41" t="s">
        <v>35</v>
      </c>
      <c r="B14" s="41"/>
      <c r="C14" s="41"/>
      <c r="D14" s="40"/>
      <c r="E14" s="40"/>
      <c r="F14" s="40"/>
      <c r="G14" s="40"/>
      <c r="H14" s="40"/>
      <c r="I14" s="40"/>
      <c r="J14" s="2">
        <f>SUM(J3:J12)</f>
        <v>0</v>
      </c>
    </row>
  </sheetData>
  <mergeCells count="13">
    <mergeCell ref="A1:J1"/>
    <mergeCell ref="D5:F5"/>
    <mergeCell ref="D2:F2"/>
    <mergeCell ref="D3:F3"/>
    <mergeCell ref="D4:F4"/>
    <mergeCell ref="A14:I14"/>
    <mergeCell ref="D12:F12"/>
    <mergeCell ref="D11:F11"/>
    <mergeCell ref="D6:F6"/>
    <mergeCell ref="D7:F7"/>
    <mergeCell ref="D8:F8"/>
    <mergeCell ref="D9:F9"/>
    <mergeCell ref="D10:F10"/>
  </mergeCells>
  <hyperlinks>
    <hyperlink ref="A1:J1" location="'Součet '!A1" display="Část 1 - nábytek 1.NP"/>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B5F8-8368-41CF-B34B-51869A38B1FF}">
  <dimension ref="A1:J11"/>
  <sheetViews>
    <sheetView workbookViewId="0" topLeftCell="A3">
      <selection activeCell="I10" sqref="I10"/>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218.45" customHeight="1">
      <c r="A3" s="5">
        <v>1</v>
      </c>
      <c r="B3" s="27" t="s">
        <v>149</v>
      </c>
      <c r="C3" s="23" t="s">
        <v>150</v>
      </c>
      <c r="D3" s="46" t="s">
        <v>202</v>
      </c>
      <c r="E3" s="46"/>
      <c r="F3" s="46"/>
      <c r="G3" s="24" t="s">
        <v>29</v>
      </c>
      <c r="H3" s="24">
        <v>1</v>
      </c>
      <c r="I3" s="32">
        <v>0</v>
      </c>
      <c r="J3" s="25">
        <f aca="true" t="shared" si="0" ref="J3:J9">H3*I3</f>
        <v>0</v>
      </c>
    </row>
    <row r="4" spans="1:10" ht="46.5" customHeight="1">
      <c r="A4" s="5">
        <v>2</v>
      </c>
      <c r="B4" s="27"/>
      <c r="C4" s="23" t="s">
        <v>65</v>
      </c>
      <c r="D4" s="46" t="s">
        <v>66</v>
      </c>
      <c r="E4" s="46"/>
      <c r="F4" s="46"/>
      <c r="G4" s="24" t="s">
        <v>29</v>
      </c>
      <c r="H4" s="24">
        <v>1</v>
      </c>
      <c r="I4" s="32">
        <v>0</v>
      </c>
      <c r="J4" s="25">
        <f t="shared" si="0"/>
        <v>0</v>
      </c>
    </row>
    <row r="5" spans="1:10" ht="56.25" customHeight="1">
      <c r="A5" s="5">
        <v>3</v>
      </c>
      <c r="B5" s="27"/>
      <c r="C5" s="23" t="s">
        <v>151</v>
      </c>
      <c r="D5" s="42" t="s">
        <v>152</v>
      </c>
      <c r="E5" s="42"/>
      <c r="F5" s="42"/>
      <c r="G5" s="24" t="s">
        <v>29</v>
      </c>
      <c r="H5" s="24">
        <v>1</v>
      </c>
      <c r="I5" s="32">
        <v>0</v>
      </c>
      <c r="J5" s="25">
        <f t="shared" si="0"/>
        <v>0</v>
      </c>
    </row>
    <row r="6" spans="1:10" ht="48.75" customHeight="1">
      <c r="A6" s="5">
        <v>4</v>
      </c>
      <c r="B6" s="27"/>
      <c r="C6" s="23" t="s">
        <v>153</v>
      </c>
      <c r="D6" s="42" t="s">
        <v>154</v>
      </c>
      <c r="E6" s="42"/>
      <c r="F6" s="42"/>
      <c r="G6" s="24" t="s">
        <v>29</v>
      </c>
      <c r="H6" s="24">
        <v>1</v>
      </c>
      <c r="I6" s="32">
        <v>0</v>
      </c>
      <c r="J6" s="25">
        <f t="shared" si="0"/>
        <v>0</v>
      </c>
    </row>
    <row r="7" spans="1:10" ht="59.25" customHeight="1">
      <c r="A7" s="5">
        <v>5</v>
      </c>
      <c r="B7" s="27"/>
      <c r="C7" s="23" t="s">
        <v>155</v>
      </c>
      <c r="D7" s="46" t="s">
        <v>156</v>
      </c>
      <c r="E7" s="46"/>
      <c r="F7" s="46"/>
      <c r="G7" s="24" t="s">
        <v>29</v>
      </c>
      <c r="H7" s="24">
        <v>1</v>
      </c>
      <c r="I7" s="32">
        <v>0</v>
      </c>
      <c r="J7" s="25">
        <f t="shared" si="0"/>
        <v>0</v>
      </c>
    </row>
    <row r="8" spans="1:10" ht="56.25" customHeight="1">
      <c r="A8" s="5">
        <v>6</v>
      </c>
      <c r="B8" s="27"/>
      <c r="C8" s="26" t="s">
        <v>157</v>
      </c>
      <c r="D8" s="46" t="s">
        <v>186</v>
      </c>
      <c r="E8" s="46"/>
      <c r="F8" s="46"/>
      <c r="G8" s="24" t="s">
        <v>29</v>
      </c>
      <c r="H8" s="24">
        <v>1</v>
      </c>
      <c r="I8" s="32">
        <v>0</v>
      </c>
      <c r="J8" s="25">
        <f t="shared" si="0"/>
        <v>0</v>
      </c>
    </row>
    <row r="9" spans="1:10" ht="73.15" customHeight="1">
      <c r="A9" s="11">
        <v>7</v>
      </c>
      <c r="B9" s="27"/>
      <c r="C9" s="26" t="s">
        <v>158</v>
      </c>
      <c r="D9" s="46" t="s">
        <v>159</v>
      </c>
      <c r="E9" s="46"/>
      <c r="F9" s="46"/>
      <c r="G9" s="24" t="s">
        <v>29</v>
      </c>
      <c r="H9" s="24">
        <v>1</v>
      </c>
      <c r="I9" s="32">
        <v>0</v>
      </c>
      <c r="J9" s="25">
        <f t="shared" si="0"/>
        <v>0</v>
      </c>
    </row>
    <row r="10" spans="2:10" ht="15">
      <c r="B10" s="12"/>
      <c r="J10" s="3"/>
    </row>
    <row r="11" spans="1:10" ht="18.75">
      <c r="A11" s="40" t="s">
        <v>35</v>
      </c>
      <c r="B11" s="41"/>
      <c r="C11" s="40"/>
      <c r="D11" s="40"/>
      <c r="E11" s="40"/>
      <c r="F11" s="40"/>
      <c r="G11" s="40"/>
      <c r="H11" s="40"/>
      <c r="I11" s="40"/>
      <c r="J11" s="2">
        <f>SUM(J3:J9)</f>
        <v>0</v>
      </c>
    </row>
  </sheetData>
  <mergeCells count="10">
    <mergeCell ref="A11:I11"/>
    <mergeCell ref="D9:F9"/>
    <mergeCell ref="A1:J1"/>
    <mergeCell ref="D8:F8"/>
    <mergeCell ref="D2:F2"/>
    <mergeCell ref="D3:F3"/>
    <mergeCell ref="D4:F4"/>
    <mergeCell ref="D5:F5"/>
    <mergeCell ref="D6:F6"/>
    <mergeCell ref="D7:F7"/>
  </mergeCells>
  <hyperlinks>
    <hyperlink ref="A1:J1" location="'Součet '!A1" display="Část 1 - nábytek 1.N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9866-837F-4947-95B9-872A70327FDC}">
  <dimension ref="A1:J13"/>
  <sheetViews>
    <sheetView workbookViewId="0" topLeftCell="A1">
      <selection activeCell="I6" sqref="I6"/>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9" t="s">
        <v>214</v>
      </c>
      <c r="B1" s="39"/>
      <c r="C1" s="39"/>
      <c r="D1" s="39"/>
      <c r="E1" s="39"/>
      <c r="F1" s="39"/>
      <c r="G1" s="39"/>
      <c r="H1" s="39"/>
      <c r="I1" s="39"/>
      <c r="J1" s="39"/>
    </row>
    <row r="2" spans="1:10" ht="30">
      <c r="A2" s="1" t="s">
        <v>18</v>
      </c>
      <c r="B2" s="10" t="s">
        <v>19</v>
      </c>
      <c r="C2" s="1" t="s">
        <v>20</v>
      </c>
      <c r="D2" s="43" t="s">
        <v>21</v>
      </c>
      <c r="E2" s="44"/>
      <c r="F2" s="45"/>
      <c r="G2" s="1" t="s">
        <v>22</v>
      </c>
      <c r="H2" s="1" t="s">
        <v>23</v>
      </c>
      <c r="I2" s="1" t="s">
        <v>24</v>
      </c>
      <c r="J2" s="1" t="s">
        <v>25</v>
      </c>
    </row>
    <row r="3" spans="1:10" ht="130.5" customHeight="1">
      <c r="A3" s="5">
        <v>1</v>
      </c>
      <c r="B3" s="18" t="s">
        <v>26</v>
      </c>
      <c r="C3" s="23" t="s">
        <v>27</v>
      </c>
      <c r="D3" s="46" t="s">
        <v>28</v>
      </c>
      <c r="E3" s="46"/>
      <c r="F3" s="46"/>
      <c r="G3" s="24" t="s">
        <v>29</v>
      </c>
      <c r="H3" s="24">
        <v>10</v>
      </c>
      <c r="I3" s="32">
        <v>0</v>
      </c>
      <c r="J3" s="25">
        <f>H3*I3</f>
        <v>0</v>
      </c>
    </row>
    <row r="4" spans="1:10" ht="128.25" customHeight="1">
      <c r="A4" s="5">
        <v>2</v>
      </c>
      <c r="B4" s="18" t="s">
        <v>31</v>
      </c>
      <c r="C4" s="23" t="s">
        <v>27</v>
      </c>
      <c r="D4" s="46" t="s">
        <v>32</v>
      </c>
      <c r="E4" s="46"/>
      <c r="F4" s="46"/>
      <c r="G4" s="24" t="s">
        <v>29</v>
      </c>
      <c r="H4" s="24">
        <v>4</v>
      </c>
      <c r="I4" s="32">
        <v>0</v>
      </c>
      <c r="J4" s="25">
        <f>H4*I4</f>
        <v>0</v>
      </c>
    </row>
    <row r="5" spans="1:10" ht="74.25" customHeight="1">
      <c r="A5" s="27">
        <v>3</v>
      </c>
      <c r="B5" s="27" t="s">
        <v>33</v>
      </c>
      <c r="C5" s="23" t="s">
        <v>34</v>
      </c>
      <c r="D5" s="42" t="s">
        <v>215</v>
      </c>
      <c r="E5" s="42"/>
      <c r="F5" s="42"/>
      <c r="G5" s="24" t="s">
        <v>29</v>
      </c>
      <c r="H5" s="24">
        <v>76</v>
      </c>
      <c r="I5" s="32">
        <v>0</v>
      </c>
      <c r="J5" s="25">
        <f>H5*I5</f>
        <v>0</v>
      </c>
    </row>
    <row r="6" spans="2:10" ht="23.45" customHeight="1">
      <c r="B6" s="12"/>
      <c r="J6" s="3"/>
    </row>
    <row r="7" spans="1:10" ht="18.75">
      <c r="A7" s="40" t="s">
        <v>35</v>
      </c>
      <c r="B7" s="41"/>
      <c r="C7" s="40"/>
      <c r="D7" s="40"/>
      <c r="E7" s="40"/>
      <c r="F7" s="40"/>
      <c r="G7" s="40"/>
      <c r="H7" s="40"/>
      <c r="I7" s="40"/>
      <c r="J7" s="2">
        <f>SUM(J3:J5)</f>
        <v>0</v>
      </c>
    </row>
    <row r="13" ht="15">
      <c r="J13" s="3"/>
    </row>
  </sheetData>
  <mergeCells count="6">
    <mergeCell ref="A1:J1"/>
    <mergeCell ref="A7:I7"/>
    <mergeCell ref="D5:F5"/>
    <mergeCell ref="D2:F2"/>
    <mergeCell ref="D3:F3"/>
    <mergeCell ref="D4:F4"/>
  </mergeCells>
  <hyperlinks>
    <hyperlink ref="A1:J1" location="'Součet '!A1" display="Část 1 - nábytek 1.NP"/>
  </hyperlink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455A9-3713-471D-AE29-801FC7B79127}">
  <dimension ref="A1:J16"/>
  <sheetViews>
    <sheetView zoomScale="70" zoomScaleNormal="70" workbookViewId="0" topLeftCell="A1">
      <selection activeCell="I5" sqref="I5"/>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9" t="s">
        <v>214</v>
      </c>
      <c r="B1" s="39"/>
      <c r="C1" s="39"/>
      <c r="D1" s="39"/>
      <c r="E1" s="39"/>
      <c r="F1" s="39"/>
      <c r="G1" s="39"/>
      <c r="H1" s="39"/>
      <c r="I1" s="39"/>
      <c r="J1" s="39"/>
    </row>
    <row r="2" spans="1:10" ht="30">
      <c r="A2" s="10" t="s">
        <v>18</v>
      </c>
      <c r="B2" s="10" t="s">
        <v>19</v>
      </c>
      <c r="C2" s="10" t="s">
        <v>20</v>
      </c>
      <c r="D2" s="47" t="s">
        <v>21</v>
      </c>
      <c r="E2" s="48"/>
      <c r="F2" s="49"/>
      <c r="G2" s="10" t="s">
        <v>22</v>
      </c>
      <c r="H2" s="10" t="s">
        <v>23</v>
      </c>
      <c r="I2" s="10" t="s">
        <v>24</v>
      </c>
      <c r="J2" s="10" t="s">
        <v>25</v>
      </c>
    </row>
    <row r="3" spans="1:10" ht="135.6" customHeight="1">
      <c r="A3" s="27">
        <v>1</v>
      </c>
      <c r="B3" s="27" t="s">
        <v>43</v>
      </c>
      <c r="C3" s="23" t="s">
        <v>44</v>
      </c>
      <c r="D3" s="46" t="s">
        <v>189</v>
      </c>
      <c r="E3" s="46"/>
      <c r="F3" s="46"/>
      <c r="G3" s="24" t="s">
        <v>29</v>
      </c>
      <c r="H3" s="24">
        <v>1</v>
      </c>
      <c r="I3" s="32">
        <v>0</v>
      </c>
      <c r="J3" s="25">
        <f>H3*I3</f>
        <v>0</v>
      </c>
    </row>
    <row r="4" spans="1:10" ht="14.45" customHeight="1" hidden="1">
      <c r="A4" s="4"/>
      <c r="B4" s="9"/>
      <c r="C4" s="57" t="s">
        <v>30</v>
      </c>
      <c r="D4" s="57"/>
      <c r="E4" s="57"/>
      <c r="F4" s="57"/>
      <c r="G4" s="57"/>
      <c r="H4" s="57"/>
      <c r="I4" s="57"/>
      <c r="J4" s="58"/>
    </row>
    <row r="5" spans="2:10" ht="23.45" customHeight="1">
      <c r="B5" s="12"/>
      <c r="J5" s="3"/>
    </row>
    <row r="6" spans="1:10" ht="18.75">
      <c r="A6" s="40" t="s">
        <v>35</v>
      </c>
      <c r="B6" s="41"/>
      <c r="C6" s="40"/>
      <c r="D6" s="40"/>
      <c r="E6" s="40"/>
      <c r="F6" s="40"/>
      <c r="G6" s="40"/>
      <c r="H6" s="40"/>
      <c r="I6" s="40"/>
      <c r="J6" s="2">
        <f>SUM(J3:J3)</f>
        <v>0</v>
      </c>
    </row>
    <row r="16" ht="15">
      <c r="J16" s="3"/>
    </row>
  </sheetData>
  <mergeCells count="5">
    <mergeCell ref="A1:J1"/>
    <mergeCell ref="D2:F2"/>
    <mergeCell ref="D3:F3"/>
    <mergeCell ref="C4:J4"/>
    <mergeCell ref="A6:I6"/>
  </mergeCells>
  <hyperlinks>
    <hyperlink ref="A1:J1" location="'Součet '!A1" display="Část 1 - nábytek 1.NP"/>
  </hyperlinks>
  <printOptions/>
  <pageMargins left="0.7" right="0.7" top="0.787401575" bottom="0.7874015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062B7-9CF7-4BC5-97AF-EE2BD2D09C37}">
  <dimension ref="A1:J18"/>
  <sheetViews>
    <sheetView zoomScale="93" zoomScaleNormal="93" workbookViewId="0" topLeftCell="A11">
      <selection activeCell="I17" sqref="I17"/>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s>
  <sheetData>
    <row r="1" spans="1:10" ht="27" customHeight="1">
      <c r="A1" s="39" t="s">
        <v>214</v>
      </c>
      <c r="B1" s="39"/>
      <c r="C1" s="39"/>
      <c r="D1" s="39"/>
      <c r="E1" s="39"/>
      <c r="F1" s="39"/>
      <c r="G1" s="39"/>
      <c r="H1" s="39"/>
      <c r="I1" s="39"/>
      <c r="J1" s="39"/>
    </row>
    <row r="2" spans="1:10" ht="30">
      <c r="A2" s="1" t="s">
        <v>18</v>
      </c>
      <c r="B2" s="10" t="s">
        <v>19</v>
      </c>
      <c r="C2" s="1" t="s">
        <v>20</v>
      </c>
      <c r="D2" s="43" t="s">
        <v>21</v>
      </c>
      <c r="E2" s="44"/>
      <c r="F2" s="45"/>
      <c r="G2" s="1" t="s">
        <v>22</v>
      </c>
      <c r="H2" s="1" t="s">
        <v>23</v>
      </c>
      <c r="I2" s="1" t="s">
        <v>24</v>
      </c>
      <c r="J2" s="1" t="s">
        <v>25</v>
      </c>
    </row>
    <row r="3" spans="1:10" ht="222.75" customHeight="1">
      <c r="A3" s="5">
        <v>1</v>
      </c>
      <c r="B3" s="18" t="s">
        <v>148</v>
      </c>
      <c r="C3" s="23" t="s">
        <v>64</v>
      </c>
      <c r="D3" s="46" t="s">
        <v>201</v>
      </c>
      <c r="E3" s="46"/>
      <c r="F3" s="46"/>
      <c r="G3" s="24" t="s">
        <v>29</v>
      </c>
      <c r="H3" s="24">
        <v>1</v>
      </c>
      <c r="I3" s="32">
        <v>0</v>
      </c>
      <c r="J3" s="25">
        <f aca="true" t="shared" si="0" ref="J3:J10">H3*I3</f>
        <v>0</v>
      </c>
    </row>
    <row r="4" spans="1:10" ht="81.6" customHeight="1">
      <c r="A4" s="5">
        <v>2</v>
      </c>
      <c r="B4" s="18"/>
      <c r="C4" s="23" t="s">
        <v>65</v>
      </c>
      <c r="D4" s="46" t="s">
        <v>66</v>
      </c>
      <c r="E4" s="46"/>
      <c r="F4" s="46"/>
      <c r="G4" s="24" t="s">
        <v>29</v>
      </c>
      <c r="H4" s="24">
        <v>1</v>
      </c>
      <c r="I4" s="32">
        <v>0</v>
      </c>
      <c r="J4" s="25">
        <f t="shared" si="0"/>
        <v>0</v>
      </c>
    </row>
    <row r="5" spans="1:10" ht="108.75" customHeight="1">
      <c r="A5" s="5">
        <v>3</v>
      </c>
      <c r="B5" s="18"/>
      <c r="C5" s="23" t="s">
        <v>67</v>
      </c>
      <c r="D5" s="42" t="s">
        <v>177</v>
      </c>
      <c r="E5" s="42"/>
      <c r="F5" s="42"/>
      <c r="G5" s="24" t="s">
        <v>29</v>
      </c>
      <c r="H5" s="24">
        <v>1</v>
      </c>
      <c r="I5" s="32">
        <v>0</v>
      </c>
      <c r="J5" s="25">
        <f t="shared" si="0"/>
        <v>0</v>
      </c>
    </row>
    <row r="6" spans="1:10" ht="99.75" customHeight="1">
      <c r="A6" s="5">
        <v>4</v>
      </c>
      <c r="B6" s="18" t="s">
        <v>99</v>
      </c>
      <c r="C6" s="23" t="s">
        <v>100</v>
      </c>
      <c r="D6" s="46" t="s">
        <v>179</v>
      </c>
      <c r="E6" s="46"/>
      <c r="F6" s="46"/>
      <c r="G6" s="24" t="s">
        <v>29</v>
      </c>
      <c r="H6" s="24">
        <v>1</v>
      </c>
      <c r="I6" s="32">
        <v>0</v>
      </c>
      <c r="J6" s="25">
        <f t="shared" si="0"/>
        <v>0</v>
      </c>
    </row>
    <row r="7" spans="1:10" ht="84" customHeight="1">
      <c r="A7" s="5">
        <v>5</v>
      </c>
      <c r="B7" s="18" t="s">
        <v>116</v>
      </c>
      <c r="C7" s="23" t="s">
        <v>78</v>
      </c>
      <c r="D7" s="46" t="s">
        <v>117</v>
      </c>
      <c r="E7" s="46"/>
      <c r="F7" s="46"/>
      <c r="G7" s="24" t="s">
        <v>29</v>
      </c>
      <c r="H7" s="24">
        <v>1</v>
      </c>
      <c r="I7" s="32">
        <v>0</v>
      </c>
      <c r="J7" s="25">
        <f t="shared" si="0"/>
        <v>0</v>
      </c>
    </row>
    <row r="8" spans="1:10" ht="125.25" customHeight="1">
      <c r="A8" s="5">
        <v>6</v>
      </c>
      <c r="B8" s="18" t="s">
        <v>90</v>
      </c>
      <c r="C8" s="24" t="s">
        <v>91</v>
      </c>
      <c r="D8" s="42" t="s">
        <v>92</v>
      </c>
      <c r="E8" s="42"/>
      <c r="F8" s="42"/>
      <c r="G8" s="24" t="s">
        <v>29</v>
      </c>
      <c r="H8" s="24">
        <v>1</v>
      </c>
      <c r="I8" s="32">
        <v>0</v>
      </c>
      <c r="J8" s="25">
        <f t="shared" si="0"/>
        <v>0</v>
      </c>
    </row>
    <row r="9" spans="1:10" ht="73.5" customHeight="1">
      <c r="A9" s="5">
        <v>7</v>
      </c>
      <c r="B9" s="18" t="s">
        <v>146</v>
      </c>
      <c r="C9" s="23" t="s">
        <v>94</v>
      </c>
      <c r="D9" s="46" t="s">
        <v>181</v>
      </c>
      <c r="E9" s="46"/>
      <c r="F9" s="46"/>
      <c r="G9" s="24" t="s">
        <v>29</v>
      </c>
      <c r="H9" s="24">
        <v>1</v>
      </c>
      <c r="I9" s="32">
        <v>0</v>
      </c>
      <c r="J9" s="25">
        <f t="shared" si="0"/>
        <v>0</v>
      </c>
    </row>
    <row r="10" spans="1:10" ht="75.75" customHeight="1">
      <c r="A10" s="5">
        <v>8</v>
      </c>
      <c r="B10" s="18" t="s">
        <v>147</v>
      </c>
      <c r="C10" s="23" t="s">
        <v>178</v>
      </c>
      <c r="D10" s="46" t="s">
        <v>182</v>
      </c>
      <c r="E10" s="46"/>
      <c r="F10" s="46"/>
      <c r="G10" s="24" t="s">
        <v>29</v>
      </c>
      <c r="H10" s="24">
        <v>2</v>
      </c>
      <c r="I10" s="32">
        <v>0</v>
      </c>
      <c r="J10" s="25">
        <f t="shared" si="0"/>
        <v>0</v>
      </c>
    </row>
    <row r="11" spans="1:10" ht="64.5" customHeight="1">
      <c r="A11" s="5">
        <v>9</v>
      </c>
      <c r="B11" s="18" t="s">
        <v>204</v>
      </c>
      <c r="C11" s="24" t="s">
        <v>205</v>
      </c>
      <c r="D11" s="42" t="s">
        <v>206</v>
      </c>
      <c r="E11" s="42"/>
      <c r="F11" s="42"/>
      <c r="G11" s="24" t="s">
        <v>29</v>
      </c>
      <c r="H11" s="24">
        <v>2</v>
      </c>
      <c r="I11" s="32">
        <v>0</v>
      </c>
      <c r="J11" s="25">
        <f aca="true" t="shared" si="1" ref="J11:J16">I11*H11</f>
        <v>0</v>
      </c>
    </row>
    <row r="12" spans="1:10" ht="118.5" customHeight="1">
      <c r="A12" s="5">
        <v>10</v>
      </c>
      <c r="B12" s="18" t="s">
        <v>207</v>
      </c>
      <c r="C12" s="24" t="s">
        <v>54</v>
      </c>
      <c r="D12" s="42" t="s">
        <v>208</v>
      </c>
      <c r="E12" s="42"/>
      <c r="F12" s="42"/>
      <c r="G12" s="24" t="s">
        <v>29</v>
      </c>
      <c r="H12" s="24">
        <v>3</v>
      </c>
      <c r="I12" s="32">
        <v>0</v>
      </c>
      <c r="J12" s="25">
        <f t="shared" si="1"/>
        <v>0</v>
      </c>
    </row>
    <row r="13" spans="1:10" ht="72" customHeight="1">
      <c r="A13" s="5">
        <v>11</v>
      </c>
      <c r="B13" s="18" t="s">
        <v>58</v>
      </c>
      <c r="C13" s="24" t="s">
        <v>59</v>
      </c>
      <c r="D13" s="42" t="s">
        <v>60</v>
      </c>
      <c r="E13" s="42"/>
      <c r="F13" s="42"/>
      <c r="G13" s="24" t="s">
        <v>29</v>
      </c>
      <c r="H13" s="24">
        <v>3</v>
      </c>
      <c r="I13" s="32">
        <v>0</v>
      </c>
      <c r="J13" s="25">
        <f t="shared" si="1"/>
        <v>0</v>
      </c>
    </row>
    <row r="14" spans="1:10" ht="132" customHeight="1">
      <c r="A14" s="5">
        <v>12</v>
      </c>
      <c r="B14" s="18" t="s">
        <v>61</v>
      </c>
      <c r="C14" s="26" t="s">
        <v>62</v>
      </c>
      <c r="D14" s="46" t="s">
        <v>216</v>
      </c>
      <c r="E14" s="46"/>
      <c r="F14" s="46"/>
      <c r="G14" s="24" t="s">
        <v>29</v>
      </c>
      <c r="H14" s="24">
        <v>3</v>
      </c>
      <c r="I14" s="32">
        <v>0</v>
      </c>
      <c r="J14" s="25">
        <f t="shared" si="1"/>
        <v>0</v>
      </c>
    </row>
    <row r="15" spans="1:10" ht="82.5" customHeight="1">
      <c r="A15" s="5">
        <v>13</v>
      </c>
      <c r="B15" s="18" t="s">
        <v>77</v>
      </c>
      <c r="C15" s="24" t="s">
        <v>209</v>
      </c>
      <c r="D15" s="42" t="s">
        <v>210</v>
      </c>
      <c r="E15" s="42"/>
      <c r="F15" s="42"/>
      <c r="G15" s="24" t="s">
        <v>29</v>
      </c>
      <c r="H15" s="24">
        <v>6</v>
      </c>
      <c r="I15" s="32">
        <v>0</v>
      </c>
      <c r="J15" s="25">
        <f t="shared" si="1"/>
        <v>0</v>
      </c>
    </row>
    <row r="16" spans="1:10" ht="92.25" customHeight="1">
      <c r="A16" s="5">
        <v>14</v>
      </c>
      <c r="B16" s="27"/>
      <c r="C16" s="26" t="s">
        <v>45</v>
      </c>
      <c r="D16" s="46" t="s">
        <v>47</v>
      </c>
      <c r="E16" s="46"/>
      <c r="F16" s="46"/>
      <c r="G16" s="24" t="s">
        <v>29</v>
      </c>
      <c r="H16" s="24">
        <v>1</v>
      </c>
      <c r="I16" s="32">
        <v>0</v>
      </c>
      <c r="J16" s="25">
        <f t="shared" si="1"/>
        <v>0</v>
      </c>
    </row>
    <row r="17" ht="15">
      <c r="J17" s="3"/>
    </row>
    <row r="18" spans="1:10" ht="18.75">
      <c r="A18" s="40" t="s">
        <v>35</v>
      </c>
      <c r="B18" s="40"/>
      <c r="C18" s="40"/>
      <c r="D18" s="40"/>
      <c r="E18" s="40"/>
      <c r="F18" s="40"/>
      <c r="G18" s="40"/>
      <c r="H18" s="40"/>
      <c r="I18" s="40"/>
      <c r="J18" s="2">
        <f>SUM(J3:J16)</f>
        <v>0</v>
      </c>
    </row>
  </sheetData>
  <mergeCells count="17">
    <mergeCell ref="D4:F4"/>
    <mergeCell ref="D5:F5"/>
    <mergeCell ref="A1:J1"/>
    <mergeCell ref="D15:F15"/>
    <mergeCell ref="D16:F16"/>
    <mergeCell ref="D6:F6"/>
    <mergeCell ref="D7:F7"/>
    <mergeCell ref="D8:F8"/>
    <mergeCell ref="D2:F2"/>
    <mergeCell ref="D3:F3"/>
    <mergeCell ref="A18:I18"/>
    <mergeCell ref="D12:F12"/>
    <mergeCell ref="D13:F13"/>
    <mergeCell ref="D14:F14"/>
    <mergeCell ref="D9:F9"/>
    <mergeCell ref="D10:F10"/>
    <mergeCell ref="D11:F11"/>
  </mergeCells>
  <hyperlinks>
    <hyperlink ref="A1:J1" location="'Součet '!A1" display="Část 1 - nábytek 1.NP"/>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BEB1-E5C7-4D88-A240-24D92FA71641}">
  <dimension ref="A1:J10"/>
  <sheetViews>
    <sheetView zoomScale="80" zoomScaleNormal="80" workbookViewId="0" topLeftCell="A1">
      <selection activeCell="I9" sqref="I9"/>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s>
  <sheetData>
    <row r="1" spans="1:10" ht="27" customHeight="1">
      <c r="A1" s="39" t="s">
        <v>214</v>
      </c>
      <c r="B1" s="39"/>
      <c r="C1" s="39"/>
      <c r="D1" s="39"/>
      <c r="E1" s="39"/>
      <c r="F1" s="39"/>
      <c r="G1" s="39"/>
      <c r="H1" s="39"/>
      <c r="I1" s="39"/>
      <c r="J1" s="39"/>
    </row>
    <row r="2" spans="1:10" ht="30">
      <c r="A2" s="10" t="s">
        <v>18</v>
      </c>
      <c r="B2" s="10" t="s">
        <v>19</v>
      </c>
      <c r="C2" s="10" t="s">
        <v>20</v>
      </c>
      <c r="D2" s="47" t="s">
        <v>21</v>
      </c>
      <c r="E2" s="48"/>
      <c r="F2" s="49"/>
      <c r="G2" s="10" t="s">
        <v>22</v>
      </c>
      <c r="H2" s="10" t="s">
        <v>23</v>
      </c>
      <c r="I2" s="10" t="s">
        <v>24</v>
      </c>
      <c r="J2" s="10" t="s">
        <v>25</v>
      </c>
    </row>
    <row r="3" spans="1:10" ht="49.5" customHeight="1">
      <c r="A3" s="27">
        <v>1</v>
      </c>
      <c r="B3" s="27" t="s">
        <v>36</v>
      </c>
      <c r="C3" s="23" t="s">
        <v>37</v>
      </c>
      <c r="D3" s="42" t="s">
        <v>38</v>
      </c>
      <c r="E3" s="42"/>
      <c r="F3" s="42"/>
      <c r="G3" s="24" t="s">
        <v>29</v>
      </c>
      <c r="H3" s="24">
        <v>3</v>
      </c>
      <c r="I3" s="32">
        <v>0</v>
      </c>
      <c r="J3" s="25">
        <f aca="true" t="shared" si="0" ref="J3:J8">H3*I3</f>
        <v>0</v>
      </c>
    </row>
    <row r="4" spans="1:10" ht="112.5" customHeight="1">
      <c r="A4" s="27">
        <v>2</v>
      </c>
      <c r="B4" s="27" t="s">
        <v>166</v>
      </c>
      <c r="C4" s="23" t="s">
        <v>40</v>
      </c>
      <c r="D4" s="42" t="s">
        <v>165</v>
      </c>
      <c r="E4" s="42"/>
      <c r="F4" s="42"/>
      <c r="G4" s="24" t="s">
        <v>29</v>
      </c>
      <c r="H4" s="24">
        <v>1</v>
      </c>
      <c r="I4" s="32">
        <v>0</v>
      </c>
      <c r="J4" s="25">
        <f t="shared" si="0"/>
        <v>0</v>
      </c>
    </row>
    <row r="5" spans="1:10" ht="129.75" customHeight="1">
      <c r="A5" s="27">
        <v>3</v>
      </c>
      <c r="B5" s="27" t="s">
        <v>41</v>
      </c>
      <c r="C5" s="28" t="s">
        <v>42</v>
      </c>
      <c r="D5" s="46" t="s">
        <v>203</v>
      </c>
      <c r="E5" s="46"/>
      <c r="F5" s="46"/>
      <c r="G5" s="24" t="s">
        <v>29</v>
      </c>
      <c r="H5" s="24">
        <v>1</v>
      </c>
      <c r="I5" s="32">
        <v>0</v>
      </c>
      <c r="J5" s="25">
        <f t="shared" si="0"/>
        <v>0</v>
      </c>
    </row>
    <row r="6" spans="1:10" ht="113.25" customHeight="1">
      <c r="A6" s="27">
        <v>4</v>
      </c>
      <c r="B6" s="27" t="s">
        <v>43</v>
      </c>
      <c r="C6" s="23" t="s">
        <v>44</v>
      </c>
      <c r="D6" s="46" t="s">
        <v>189</v>
      </c>
      <c r="E6" s="46"/>
      <c r="F6" s="46"/>
      <c r="G6" s="24" t="s">
        <v>29</v>
      </c>
      <c r="H6" s="24">
        <v>4</v>
      </c>
      <c r="I6" s="32">
        <v>0</v>
      </c>
      <c r="J6" s="25">
        <f t="shared" si="0"/>
        <v>0</v>
      </c>
    </row>
    <row r="7" spans="1:10" ht="89.25" customHeight="1">
      <c r="A7" s="27">
        <v>5</v>
      </c>
      <c r="B7" s="27"/>
      <c r="C7" s="23" t="s">
        <v>45</v>
      </c>
      <c r="D7" s="46" t="s">
        <v>46</v>
      </c>
      <c r="E7" s="46"/>
      <c r="F7" s="46"/>
      <c r="G7" s="24" t="s">
        <v>29</v>
      </c>
      <c r="H7" s="24">
        <v>1</v>
      </c>
      <c r="I7" s="32">
        <v>0</v>
      </c>
      <c r="J7" s="25">
        <f t="shared" si="0"/>
        <v>0</v>
      </c>
    </row>
    <row r="8" spans="1:10" ht="93.75" customHeight="1">
      <c r="A8" s="27">
        <v>6</v>
      </c>
      <c r="B8" s="27"/>
      <c r="C8" s="24" t="s">
        <v>45</v>
      </c>
      <c r="D8" s="42" t="s">
        <v>47</v>
      </c>
      <c r="E8" s="42"/>
      <c r="F8" s="42"/>
      <c r="G8" s="24" t="s">
        <v>29</v>
      </c>
      <c r="H8" s="24">
        <v>1</v>
      </c>
      <c r="I8" s="32">
        <v>0</v>
      </c>
      <c r="J8" s="25">
        <f t="shared" si="0"/>
        <v>0</v>
      </c>
    </row>
    <row r="9" ht="15">
      <c r="J9" s="3"/>
    </row>
    <row r="10" spans="1:10" ht="18.75">
      <c r="A10" s="40" t="s">
        <v>35</v>
      </c>
      <c r="B10" s="40"/>
      <c r="C10" s="40"/>
      <c r="D10" s="40"/>
      <c r="E10" s="40"/>
      <c r="F10" s="40"/>
      <c r="G10" s="40"/>
      <c r="H10" s="40"/>
      <c r="I10" s="40"/>
      <c r="J10" s="2">
        <f>SUM(J3:J8)</f>
        <v>0</v>
      </c>
    </row>
  </sheetData>
  <mergeCells count="9">
    <mergeCell ref="A1:J1"/>
    <mergeCell ref="D2:F2"/>
    <mergeCell ref="A10:I10"/>
    <mergeCell ref="D3:F3"/>
    <mergeCell ref="D4:F4"/>
    <mergeCell ref="D5:F5"/>
    <mergeCell ref="D6:F6"/>
    <mergeCell ref="D7:F7"/>
    <mergeCell ref="D8:F8"/>
  </mergeCells>
  <hyperlinks>
    <hyperlink ref="A1:J1" location="'Součet '!A1" display="Část 1 - nábytek 1.NP"/>
  </hyperlink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7E6C8-B7AF-4EC8-81DB-11D052AE84FC}">
  <dimension ref="A1:J7"/>
  <sheetViews>
    <sheetView workbookViewId="0" topLeftCell="A1">
      <selection activeCell="H6" sqref="H6"/>
    </sheetView>
  </sheetViews>
  <sheetFormatPr defaultColWidth="9.140625" defaultRowHeight="15" customHeight="1"/>
  <cols>
    <col min="1" max="1" width="4.7109375" style="0" customWidth="1"/>
    <col min="2" max="2" width="9.00390625" style="0" customWidth="1"/>
    <col min="3" max="3" width="25.8515625" style="0" customWidth="1"/>
    <col min="4" max="4" width="8.8515625" style="8" customWidth="1"/>
    <col min="5" max="5" width="111.140625" style="8" customWidth="1"/>
    <col min="6" max="7" width="10.7109375" style="0" customWidth="1"/>
    <col min="8" max="9" width="20.7109375" style="0" customWidth="1"/>
  </cols>
  <sheetData>
    <row r="1" spans="1:10" ht="27" customHeight="1">
      <c r="A1" s="39" t="s">
        <v>214</v>
      </c>
      <c r="B1" s="39"/>
      <c r="C1" s="39"/>
      <c r="D1" s="39"/>
      <c r="E1" s="39"/>
      <c r="F1" s="39"/>
      <c r="G1" s="39"/>
      <c r="H1" s="39"/>
      <c r="I1" s="39"/>
      <c r="J1" s="39"/>
    </row>
    <row r="2" spans="1:9" ht="30">
      <c r="A2" s="10" t="s">
        <v>18</v>
      </c>
      <c r="B2" s="10" t="s">
        <v>19</v>
      </c>
      <c r="C2" s="10" t="s">
        <v>20</v>
      </c>
      <c r="D2" s="47" t="s">
        <v>21</v>
      </c>
      <c r="E2" s="48"/>
      <c r="F2" s="10" t="s">
        <v>22</v>
      </c>
      <c r="G2" s="10" t="s">
        <v>23</v>
      </c>
      <c r="H2" s="10" t="s">
        <v>24</v>
      </c>
      <c r="I2" s="10" t="s">
        <v>25</v>
      </c>
    </row>
    <row r="3" spans="1:9" ht="116.25" customHeight="1">
      <c r="A3" s="27">
        <v>1</v>
      </c>
      <c r="B3" s="27" t="s">
        <v>26</v>
      </c>
      <c r="C3" s="23" t="s">
        <v>27</v>
      </c>
      <c r="D3" s="46" t="s">
        <v>28</v>
      </c>
      <c r="E3" s="46"/>
      <c r="F3" s="24" t="s">
        <v>29</v>
      </c>
      <c r="G3" s="24">
        <v>8</v>
      </c>
      <c r="H3" s="32">
        <v>0</v>
      </c>
      <c r="I3" s="25">
        <f>G3*H3</f>
        <v>0</v>
      </c>
    </row>
    <row r="4" spans="1:9" ht="114.75" customHeight="1">
      <c r="A4" s="27">
        <v>2</v>
      </c>
      <c r="B4" s="27" t="s">
        <v>31</v>
      </c>
      <c r="C4" s="23" t="s">
        <v>27</v>
      </c>
      <c r="D4" s="46" t="s">
        <v>32</v>
      </c>
      <c r="E4" s="46"/>
      <c r="F4" s="24" t="s">
        <v>29</v>
      </c>
      <c r="G4" s="24">
        <v>5</v>
      </c>
      <c r="H4" s="32">
        <v>0</v>
      </c>
      <c r="I4" s="25">
        <f>G4*H4</f>
        <v>0</v>
      </c>
    </row>
    <row r="5" spans="1:9" ht="71.25" customHeight="1">
      <c r="A5" s="19">
        <v>3</v>
      </c>
      <c r="B5" s="19" t="s">
        <v>33</v>
      </c>
      <c r="C5" s="23" t="s">
        <v>34</v>
      </c>
      <c r="D5" s="46" t="s">
        <v>215</v>
      </c>
      <c r="E5" s="46"/>
      <c r="F5" s="24" t="s">
        <v>29</v>
      </c>
      <c r="G5" s="24">
        <v>68</v>
      </c>
      <c r="H5" s="32">
        <v>0</v>
      </c>
      <c r="I5" s="25">
        <f>G5*H5</f>
        <v>0</v>
      </c>
    </row>
    <row r="6" spans="1:9" ht="15">
      <c r="A6" s="13"/>
      <c r="B6" s="9"/>
      <c r="C6" s="6"/>
      <c r="F6" s="6"/>
      <c r="G6" s="6"/>
      <c r="H6" s="6"/>
      <c r="I6" s="7"/>
    </row>
    <row r="7" spans="1:9" ht="18.75">
      <c r="A7" s="50" t="s">
        <v>35</v>
      </c>
      <c r="B7" s="51"/>
      <c r="C7" s="51"/>
      <c r="D7" s="51"/>
      <c r="E7" s="51"/>
      <c r="F7" s="51"/>
      <c r="G7" s="51"/>
      <c r="H7" s="52"/>
      <c r="I7" s="2">
        <f>SUM(I3:I5)</f>
        <v>0</v>
      </c>
    </row>
  </sheetData>
  <mergeCells count="6">
    <mergeCell ref="A1:J1"/>
    <mergeCell ref="A7:H7"/>
    <mergeCell ref="D2:E2"/>
    <mergeCell ref="D3:E3"/>
    <mergeCell ref="D4:E4"/>
    <mergeCell ref="D5:E5"/>
  </mergeCells>
  <hyperlinks>
    <hyperlink ref="A1:J1" location="'Součet '!A1" display="Část 1 - nábytek 1.N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6D42-6EDF-4CBD-94D0-2CC2B028DF94}">
  <dimension ref="A1:K16"/>
  <sheetViews>
    <sheetView zoomScale="80" zoomScaleNormal="80" workbookViewId="0" topLeftCell="A9">
      <selection activeCell="D15" sqref="D15:J15"/>
    </sheetView>
  </sheetViews>
  <sheetFormatPr defaultColWidth="9.140625" defaultRowHeight="15"/>
  <cols>
    <col min="1" max="1" width="4.7109375" style="0" customWidth="1"/>
    <col min="2" max="2" width="8.421875" style="0" customWidth="1"/>
    <col min="3" max="3" width="25.7109375" style="0" customWidth="1"/>
    <col min="6" max="6" width="101.8515625" style="0" customWidth="1"/>
    <col min="7" max="7" width="10.57421875" style="0" customWidth="1"/>
    <col min="8" max="8" width="10.7109375" style="0" customWidth="1"/>
    <col min="9" max="10" width="20.57421875" style="0" customWidth="1"/>
  </cols>
  <sheetData>
    <row r="1" spans="1:10" ht="27" customHeight="1">
      <c r="A1" s="39" t="s">
        <v>214</v>
      </c>
      <c r="B1" s="39"/>
      <c r="C1" s="39"/>
      <c r="D1" s="39"/>
      <c r="E1" s="39"/>
      <c r="F1" s="39"/>
      <c r="G1" s="39"/>
      <c r="H1" s="39"/>
      <c r="I1" s="39"/>
      <c r="J1" s="39"/>
    </row>
    <row r="2" spans="1:10" ht="29.25" customHeight="1">
      <c r="A2" s="10" t="s">
        <v>18</v>
      </c>
      <c r="B2" s="10" t="s">
        <v>19</v>
      </c>
      <c r="C2" s="10" t="s">
        <v>20</v>
      </c>
      <c r="D2" s="47" t="s">
        <v>21</v>
      </c>
      <c r="E2" s="48"/>
      <c r="F2" s="49"/>
      <c r="G2" s="10" t="s">
        <v>22</v>
      </c>
      <c r="H2" s="10" t="s">
        <v>23</v>
      </c>
      <c r="I2" s="10" t="s">
        <v>24</v>
      </c>
      <c r="J2" s="10" t="s">
        <v>25</v>
      </c>
    </row>
    <row r="3" spans="1:11" ht="118.15" customHeight="1">
      <c r="A3" s="27">
        <v>1</v>
      </c>
      <c r="B3" s="27" t="s">
        <v>48</v>
      </c>
      <c r="C3" s="23" t="s">
        <v>49</v>
      </c>
      <c r="D3" s="46" t="s">
        <v>50</v>
      </c>
      <c r="E3" s="46"/>
      <c r="F3" s="46"/>
      <c r="G3" s="24" t="s">
        <v>29</v>
      </c>
      <c r="H3" s="24">
        <v>1</v>
      </c>
      <c r="I3" s="32">
        <v>0</v>
      </c>
      <c r="J3" s="25">
        <f>H3*I3</f>
        <v>0</v>
      </c>
      <c r="K3" s="15"/>
    </row>
    <row r="4" spans="1:10" ht="56.25" customHeight="1">
      <c r="A4" s="27">
        <v>2</v>
      </c>
      <c r="B4" s="27" t="s">
        <v>51</v>
      </c>
      <c r="C4" s="23" t="s">
        <v>52</v>
      </c>
      <c r="D4" s="46" t="s">
        <v>53</v>
      </c>
      <c r="E4" s="46"/>
      <c r="F4" s="46"/>
      <c r="G4" s="24" t="s">
        <v>29</v>
      </c>
      <c r="H4" s="24">
        <v>14</v>
      </c>
      <c r="I4" s="32">
        <v>0</v>
      </c>
      <c r="J4" s="25">
        <f>H4*I4</f>
        <v>0</v>
      </c>
    </row>
    <row r="5" spans="1:10" ht="104.25" customHeight="1">
      <c r="A5" s="27">
        <v>3</v>
      </c>
      <c r="B5" s="27" t="s">
        <v>39</v>
      </c>
      <c r="C5" s="23" t="s">
        <v>54</v>
      </c>
      <c r="D5" s="42" t="s">
        <v>161</v>
      </c>
      <c r="E5" s="42"/>
      <c r="F5" s="42"/>
      <c r="G5" s="24" t="s">
        <v>29</v>
      </c>
      <c r="H5" s="24">
        <v>5</v>
      </c>
      <c r="I5" s="32">
        <v>0</v>
      </c>
      <c r="J5" s="25">
        <f>H5*I5</f>
        <v>0</v>
      </c>
    </row>
    <row r="6" spans="1:10" ht="56.25" customHeight="1">
      <c r="A6" s="27">
        <v>4</v>
      </c>
      <c r="B6" s="27" t="s">
        <v>55</v>
      </c>
      <c r="C6" s="23" t="s">
        <v>56</v>
      </c>
      <c r="D6" s="42" t="s">
        <v>57</v>
      </c>
      <c r="E6" s="42"/>
      <c r="F6" s="42"/>
      <c r="G6" s="24" t="s">
        <v>29</v>
      </c>
      <c r="H6" s="24">
        <v>5</v>
      </c>
      <c r="I6" s="32">
        <v>0</v>
      </c>
      <c r="J6" s="25">
        <f>H6*I6</f>
        <v>0</v>
      </c>
    </row>
    <row r="7" spans="1:10" ht="88.5" customHeight="1">
      <c r="A7" s="27">
        <v>6</v>
      </c>
      <c r="B7" s="27"/>
      <c r="C7" s="23" t="s">
        <v>45</v>
      </c>
      <c r="D7" s="46" t="s">
        <v>162</v>
      </c>
      <c r="E7" s="46"/>
      <c r="F7" s="46"/>
      <c r="G7" s="24" t="s">
        <v>29</v>
      </c>
      <c r="H7" s="24">
        <v>5</v>
      </c>
      <c r="I7" s="32">
        <v>0</v>
      </c>
      <c r="J7" s="25">
        <f>I7*H7</f>
        <v>0</v>
      </c>
    </row>
    <row r="8" spans="1:10" ht="67.5" customHeight="1">
      <c r="A8" s="27">
        <v>7</v>
      </c>
      <c r="B8" s="27" t="s">
        <v>58</v>
      </c>
      <c r="C8" s="23" t="s">
        <v>59</v>
      </c>
      <c r="D8" s="46" t="s">
        <v>60</v>
      </c>
      <c r="E8" s="46"/>
      <c r="F8" s="46"/>
      <c r="G8" s="24" t="s">
        <v>29</v>
      </c>
      <c r="H8" s="24">
        <v>5</v>
      </c>
      <c r="I8" s="32">
        <v>0</v>
      </c>
      <c r="J8" s="25">
        <f>H8*I8</f>
        <v>0</v>
      </c>
    </row>
    <row r="9" spans="1:10" ht="122.45" customHeight="1">
      <c r="A9" s="27">
        <v>8</v>
      </c>
      <c r="B9" s="27" t="s">
        <v>61</v>
      </c>
      <c r="C9" s="26" t="s">
        <v>62</v>
      </c>
      <c r="D9" s="46" t="s">
        <v>216</v>
      </c>
      <c r="E9" s="46"/>
      <c r="F9" s="46"/>
      <c r="G9" s="24" t="s">
        <v>29</v>
      </c>
      <c r="H9" s="24">
        <v>5</v>
      </c>
      <c r="I9" s="32">
        <v>0</v>
      </c>
      <c r="J9" s="25">
        <f>H9*I9</f>
        <v>0</v>
      </c>
    </row>
    <row r="10" spans="1:10" ht="219.75" customHeight="1">
      <c r="A10" s="27">
        <v>10</v>
      </c>
      <c r="B10" s="27" t="s">
        <v>63</v>
      </c>
      <c r="C10" s="26" t="s">
        <v>64</v>
      </c>
      <c r="D10" s="46" t="s">
        <v>190</v>
      </c>
      <c r="E10" s="46"/>
      <c r="F10" s="46"/>
      <c r="G10" s="24" t="s">
        <v>29</v>
      </c>
      <c r="H10" s="24">
        <v>1</v>
      </c>
      <c r="I10" s="32">
        <v>0</v>
      </c>
      <c r="J10" s="25">
        <f>I10*H10</f>
        <v>0</v>
      </c>
    </row>
    <row r="11" spans="1:10" ht="82.9" customHeight="1">
      <c r="A11" s="27">
        <v>11</v>
      </c>
      <c r="B11" s="27"/>
      <c r="C11" s="23" t="s">
        <v>65</v>
      </c>
      <c r="D11" s="46" t="s">
        <v>66</v>
      </c>
      <c r="E11" s="46"/>
      <c r="F11" s="46"/>
      <c r="G11" s="24" t="s">
        <v>29</v>
      </c>
      <c r="H11" s="24">
        <v>1</v>
      </c>
      <c r="I11" s="32">
        <v>0</v>
      </c>
      <c r="J11" s="25">
        <f>H11*I11</f>
        <v>0</v>
      </c>
    </row>
    <row r="12" spans="1:10" ht="46.5" customHeight="1">
      <c r="A12" s="27">
        <v>12</v>
      </c>
      <c r="B12" s="27"/>
      <c r="C12" s="26" t="s">
        <v>67</v>
      </c>
      <c r="D12" s="46" t="s">
        <v>68</v>
      </c>
      <c r="E12" s="46"/>
      <c r="F12" s="46"/>
      <c r="G12" s="24" t="s">
        <v>29</v>
      </c>
      <c r="H12" s="24">
        <v>1</v>
      </c>
      <c r="I12" s="32">
        <v>0</v>
      </c>
      <c r="J12" s="25">
        <f>I12*H12</f>
        <v>0</v>
      </c>
    </row>
    <row r="13" spans="1:10" ht="115.5" customHeight="1">
      <c r="A13" s="27">
        <v>13</v>
      </c>
      <c r="B13" s="19" t="s">
        <v>69</v>
      </c>
      <c r="C13" s="20" t="s">
        <v>192</v>
      </c>
      <c r="D13" s="53" t="s">
        <v>191</v>
      </c>
      <c r="E13" s="53"/>
      <c r="F13" s="53"/>
      <c r="G13" s="21" t="s">
        <v>29</v>
      </c>
      <c r="H13" s="21">
        <v>2</v>
      </c>
      <c r="I13" s="32">
        <v>0</v>
      </c>
      <c r="J13" s="22">
        <f>I13*H13</f>
        <v>0</v>
      </c>
    </row>
    <row r="14" spans="1:10" ht="67.5" customHeight="1">
      <c r="A14" s="27">
        <v>14</v>
      </c>
      <c r="B14" s="27"/>
      <c r="C14" s="26" t="s">
        <v>70</v>
      </c>
      <c r="D14" s="46" t="s">
        <v>163</v>
      </c>
      <c r="E14" s="46"/>
      <c r="F14" s="46"/>
      <c r="G14" s="24" t="s">
        <v>29</v>
      </c>
      <c r="H14" s="24">
        <v>1</v>
      </c>
      <c r="I14" s="32">
        <v>0</v>
      </c>
      <c r="J14" s="25">
        <f>I14*H14</f>
        <v>0</v>
      </c>
    </row>
    <row r="15" spans="2:10" ht="14.45" customHeight="1">
      <c r="B15" s="12"/>
      <c r="D15" s="54"/>
      <c r="E15" s="54"/>
      <c r="F15" s="54"/>
      <c r="G15" s="54"/>
      <c r="H15" s="54"/>
      <c r="I15" s="54"/>
      <c r="J15" s="54"/>
    </row>
    <row r="16" spans="1:10" ht="18.75" customHeight="1">
      <c r="A16" s="40" t="s">
        <v>35</v>
      </c>
      <c r="B16" s="41"/>
      <c r="C16" s="40"/>
      <c r="D16" s="40"/>
      <c r="E16" s="40"/>
      <c r="F16" s="40"/>
      <c r="G16" s="40"/>
      <c r="H16" s="40"/>
      <c r="I16" s="40"/>
      <c r="J16" s="2">
        <f>SUM(J3:J14)</f>
        <v>0</v>
      </c>
    </row>
  </sheetData>
  <mergeCells count="16">
    <mergeCell ref="A1:J1"/>
    <mergeCell ref="D9:F9"/>
    <mergeCell ref="A16:I16"/>
    <mergeCell ref="D10:F10"/>
    <mergeCell ref="D13:F13"/>
    <mergeCell ref="D15:J15"/>
    <mergeCell ref="D14:F14"/>
    <mergeCell ref="D11:F11"/>
    <mergeCell ref="D12:F12"/>
    <mergeCell ref="D2:F2"/>
    <mergeCell ref="D3:F3"/>
    <mergeCell ref="D4:F4"/>
    <mergeCell ref="D7:F7"/>
    <mergeCell ref="D5:F5"/>
    <mergeCell ref="D6:F6"/>
    <mergeCell ref="D8:F8"/>
  </mergeCells>
  <hyperlinks>
    <hyperlink ref="A1:J1" location="'Součet '!A1" display="Část 1 - nábytek 1.NP"/>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9C2-B65B-4B84-9A6C-8A152BA4437F}">
  <dimension ref="A1:J10"/>
  <sheetViews>
    <sheetView workbookViewId="0" topLeftCell="A5">
      <selection activeCell="L5" sqref="L5"/>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214</v>
      </c>
      <c r="B1" s="39"/>
      <c r="C1" s="39"/>
      <c r="D1" s="39"/>
      <c r="E1" s="39"/>
      <c r="F1" s="39"/>
      <c r="G1" s="39"/>
      <c r="H1" s="39"/>
      <c r="I1" s="39"/>
      <c r="J1" s="39"/>
    </row>
    <row r="2" spans="1:10" ht="22.5" customHeight="1">
      <c r="A2" s="10" t="s">
        <v>18</v>
      </c>
      <c r="B2" s="10" t="s">
        <v>19</v>
      </c>
      <c r="C2" s="10" t="s">
        <v>20</v>
      </c>
      <c r="D2" s="47" t="s">
        <v>21</v>
      </c>
      <c r="E2" s="48"/>
      <c r="F2" s="49"/>
      <c r="G2" s="10" t="s">
        <v>22</v>
      </c>
      <c r="H2" s="10" t="s">
        <v>23</v>
      </c>
      <c r="I2" s="10" t="s">
        <v>24</v>
      </c>
      <c r="J2" s="10" t="s">
        <v>25</v>
      </c>
    </row>
    <row r="3" spans="1:10" ht="75.75" customHeight="1">
      <c r="A3" s="27">
        <v>1</v>
      </c>
      <c r="B3" s="27" t="s">
        <v>71</v>
      </c>
      <c r="C3" s="23" t="s">
        <v>72</v>
      </c>
      <c r="D3" s="46" t="s">
        <v>73</v>
      </c>
      <c r="E3" s="46"/>
      <c r="F3" s="46"/>
      <c r="G3" s="24" t="s">
        <v>29</v>
      </c>
      <c r="H3" s="24">
        <v>15</v>
      </c>
      <c r="I3" s="32">
        <v>0</v>
      </c>
      <c r="J3" s="25">
        <f aca="true" t="shared" si="0" ref="J3:J8">H3*I3</f>
        <v>0</v>
      </c>
    </row>
    <row r="4" spans="1:10" ht="78" customHeight="1">
      <c r="A4" s="27">
        <v>2</v>
      </c>
      <c r="B4" s="27" t="s">
        <v>74</v>
      </c>
      <c r="C4" s="23" t="s">
        <v>72</v>
      </c>
      <c r="D4" s="46" t="s">
        <v>75</v>
      </c>
      <c r="E4" s="46"/>
      <c r="F4" s="46"/>
      <c r="G4" s="24" t="s">
        <v>29</v>
      </c>
      <c r="H4" s="24">
        <v>1</v>
      </c>
      <c r="I4" s="32">
        <v>0</v>
      </c>
      <c r="J4" s="25">
        <f t="shared" si="0"/>
        <v>0</v>
      </c>
    </row>
    <row r="5" spans="1:10" ht="111.75" customHeight="1">
      <c r="A5" s="27">
        <v>3</v>
      </c>
      <c r="B5" s="27" t="s">
        <v>76</v>
      </c>
      <c r="C5" s="23" t="s">
        <v>54</v>
      </c>
      <c r="D5" s="42" t="s">
        <v>164</v>
      </c>
      <c r="E5" s="42"/>
      <c r="F5" s="42"/>
      <c r="G5" s="24" t="s">
        <v>29</v>
      </c>
      <c r="H5" s="24">
        <v>1</v>
      </c>
      <c r="I5" s="32">
        <v>0</v>
      </c>
      <c r="J5" s="25">
        <f t="shared" si="0"/>
        <v>0</v>
      </c>
    </row>
    <row r="6" spans="1:10" ht="61.5" customHeight="1">
      <c r="A6" s="27">
        <v>4</v>
      </c>
      <c r="B6" s="27" t="s">
        <v>58</v>
      </c>
      <c r="C6" s="23" t="s">
        <v>59</v>
      </c>
      <c r="D6" s="42" t="s">
        <v>60</v>
      </c>
      <c r="E6" s="42"/>
      <c r="F6" s="42"/>
      <c r="G6" s="24" t="s">
        <v>29</v>
      </c>
      <c r="H6" s="24">
        <v>1</v>
      </c>
      <c r="I6" s="32">
        <v>0</v>
      </c>
      <c r="J6" s="25">
        <f t="shared" si="0"/>
        <v>0</v>
      </c>
    </row>
    <row r="7" spans="1:10" ht="115.15" customHeight="1">
      <c r="A7" s="27">
        <v>5</v>
      </c>
      <c r="B7" s="27" t="s">
        <v>61</v>
      </c>
      <c r="C7" s="26" t="s">
        <v>62</v>
      </c>
      <c r="D7" s="46" t="s">
        <v>216</v>
      </c>
      <c r="E7" s="46"/>
      <c r="F7" s="46"/>
      <c r="G7" s="24" t="s">
        <v>29</v>
      </c>
      <c r="H7" s="24">
        <v>1</v>
      </c>
      <c r="I7" s="32">
        <v>0</v>
      </c>
      <c r="J7" s="25">
        <f t="shared" si="0"/>
        <v>0</v>
      </c>
    </row>
    <row r="8" spans="1:10" ht="91.5" customHeight="1">
      <c r="A8" s="27">
        <v>6</v>
      </c>
      <c r="B8" s="27" t="s">
        <v>77</v>
      </c>
      <c r="C8" s="26" t="s">
        <v>78</v>
      </c>
      <c r="D8" s="46" t="s">
        <v>193</v>
      </c>
      <c r="E8" s="46"/>
      <c r="F8" s="46"/>
      <c r="G8" s="24" t="s">
        <v>29</v>
      </c>
      <c r="H8" s="24">
        <v>1</v>
      </c>
      <c r="I8" s="32">
        <v>0</v>
      </c>
      <c r="J8" s="25">
        <f t="shared" si="0"/>
        <v>0</v>
      </c>
    </row>
    <row r="9" ht="15">
      <c r="J9" s="3"/>
    </row>
    <row r="10" spans="1:10" ht="18.75" customHeight="1">
      <c r="A10" s="40" t="s">
        <v>35</v>
      </c>
      <c r="B10" s="40"/>
      <c r="C10" s="40"/>
      <c r="D10" s="40"/>
      <c r="E10" s="40"/>
      <c r="F10" s="40"/>
      <c r="G10" s="40"/>
      <c r="H10" s="40"/>
      <c r="I10" s="40"/>
      <c r="J10" s="2">
        <f>SUM(J3:J8)</f>
        <v>0</v>
      </c>
    </row>
  </sheetData>
  <mergeCells count="9">
    <mergeCell ref="A1:J1"/>
    <mergeCell ref="D6:F6"/>
    <mergeCell ref="D7:F7"/>
    <mergeCell ref="D8:F8"/>
    <mergeCell ref="A10:I10"/>
    <mergeCell ref="D5:F5"/>
    <mergeCell ref="D2:F2"/>
    <mergeCell ref="D3:F3"/>
    <mergeCell ref="D4:F4"/>
  </mergeCells>
  <hyperlinks>
    <hyperlink ref="A1:J1" location="'Součet '!A1" display="Část 1 - nábytek 1.N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7DF2-552D-4CF8-88A9-EDC356C9A402}">
  <dimension ref="A1:J8"/>
  <sheetViews>
    <sheetView zoomScale="89" zoomScaleNormal="89" workbookViewId="0" topLeftCell="A1">
      <selection activeCell="I7" sqref="I7"/>
    </sheetView>
  </sheetViews>
  <sheetFormatPr defaultColWidth="9.140625" defaultRowHeight="15"/>
  <cols>
    <col min="1" max="1" width="4.8515625" style="0" customWidth="1"/>
    <col min="2" max="2" width="8.7109375" style="0" customWidth="1"/>
    <col min="3" max="3" width="25.57421875" style="0" customWidth="1"/>
    <col min="6" max="6" width="102.28125" style="0" customWidth="1"/>
    <col min="7" max="7" width="9.8515625" style="0" customWidth="1"/>
    <col min="8" max="8" width="10.00390625" style="0" customWidth="1"/>
    <col min="9" max="9" width="20.7109375" style="0" customWidth="1"/>
    <col min="10" max="10" width="20.57421875" style="0" customWidth="1"/>
  </cols>
  <sheetData>
    <row r="1" spans="1:10" ht="27" customHeight="1">
      <c r="A1" s="39" t="s">
        <v>214</v>
      </c>
      <c r="B1" s="39"/>
      <c r="C1" s="39"/>
      <c r="D1" s="39"/>
      <c r="E1" s="39"/>
      <c r="F1" s="39"/>
      <c r="G1" s="39"/>
      <c r="H1" s="39"/>
      <c r="I1" s="39"/>
      <c r="J1" s="39"/>
    </row>
    <row r="2" spans="1:10" ht="27.75" customHeight="1">
      <c r="A2" s="10" t="s">
        <v>18</v>
      </c>
      <c r="B2" s="10" t="s">
        <v>19</v>
      </c>
      <c r="C2" s="10" t="s">
        <v>20</v>
      </c>
      <c r="D2" s="47" t="s">
        <v>21</v>
      </c>
      <c r="E2" s="48"/>
      <c r="F2" s="49"/>
      <c r="G2" s="10" t="s">
        <v>22</v>
      </c>
      <c r="H2" s="10" t="s">
        <v>23</v>
      </c>
      <c r="I2" s="10" t="s">
        <v>24</v>
      </c>
      <c r="J2" s="10" t="s">
        <v>25</v>
      </c>
    </row>
    <row r="3" spans="1:10" ht="121.15" customHeight="1">
      <c r="A3" s="27">
        <v>1</v>
      </c>
      <c r="B3" s="27" t="s">
        <v>43</v>
      </c>
      <c r="C3" s="23" t="s">
        <v>44</v>
      </c>
      <c r="D3" s="46" t="s">
        <v>189</v>
      </c>
      <c r="E3" s="46"/>
      <c r="F3" s="46"/>
      <c r="G3" s="24" t="s">
        <v>29</v>
      </c>
      <c r="H3" s="24">
        <v>1</v>
      </c>
      <c r="I3" s="32">
        <v>0</v>
      </c>
      <c r="J3" s="25">
        <f>H3*I3</f>
        <v>0</v>
      </c>
    </row>
    <row r="4" spans="1:10" ht="37.5" customHeight="1">
      <c r="A4" s="27">
        <v>2</v>
      </c>
      <c r="B4" s="27" t="s">
        <v>36</v>
      </c>
      <c r="C4" s="23" t="s">
        <v>37</v>
      </c>
      <c r="D4" s="46" t="s">
        <v>38</v>
      </c>
      <c r="E4" s="46"/>
      <c r="F4" s="46"/>
      <c r="G4" s="24" t="s">
        <v>29</v>
      </c>
      <c r="H4" s="24">
        <v>1</v>
      </c>
      <c r="I4" s="32">
        <v>0</v>
      </c>
      <c r="J4" s="25">
        <f>H4*I4</f>
        <v>0</v>
      </c>
    </row>
    <row r="5" spans="1:10" ht="99.75" customHeight="1">
      <c r="A5" s="27">
        <v>3</v>
      </c>
      <c r="B5" s="27" t="s">
        <v>166</v>
      </c>
      <c r="C5" s="23" t="s">
        <v>40</v>
      </c>
      <c r="D5" s="42" t="s">
        <v>165</v>
      </c>
      <c r="E5" s="42"/>
      <c r="F5" s="42"/>
      <c r="G5" s="24" t="s">
        <v>29</v>
      </c>
      <c r="H5" s="24">
        <v>1</v>
      </c>
      <c r="I5" s="32">
        <v>0</v>
      </c>
      <c r="J5" s="25">
        <f>H5*I5</f>
        <v>0</v>
      </c>
    </row>
    <row r="6" spans="1:10" ht="75.75" customHeight="1">
      <c r="A6" s="27">
        <v>4</v>
      </c>
      <c r="B6" s="27"/>
      <c r="C6" s="23" t="s">
        <v>45</v>
      </c>
      <c r="D6" s="42" t="s">
        <v>47</v>
      </c>
      <c r="E6" s="42"/>
      <c r="F6" s="42"/>
      <c r="G6" s="24" t="s">
        <v>29</v>
      </c>
      <c r="H6" s="24">
        <v>1</v>
      </c>
      <c r="I6" s="32">
        <v>0</v>
      </c>
      <c r="J6" s="25">
        <f>H6*I6</f>
        <v>0</v>
      </c>
    </row>
    <row r="7" ht="15">
      <c r="J7" s="3"/>
    </row>
    <row r="8" spans="1:10" ht="18.75" customHeight="1">
      <c r="A8" s="40" t="s">
        <v>35</v>
      </c>
      <c r="B8" s="40"/>
      <c r="C8" s="40"/>
      <c r="D8" s="40"/>
      <c r="E8" s="40"/>
      <c r="F8" s="40"/>
      <c r="G8" s="40"/>
      <c r="H8" s="40"/>
      <c r="I8" s="40"/>
      <c r="J8" s="2">
        <f>SUM(J3:J6)</f>
        <v>0</v>
      </c>
    </row>
  </sheetData>
  <mergeCells count="7">
    <mergeCell ref="A1:J1"/>
    <mergeCell ref="D6:F6"/>
    <mergeCell ref="A8:I8"/>
    <mergeCell ref="D5:F5"/>
    <mergeCell ref="D2:F2"/>
    <mergeCell ref="D3:F3"/>
    <mergeCell ref="D4:F4"/>
  </mergeCells>
  <hyperlinks>
    <hyperlink ref="A1:J1" location="'Součet '!A1" display="Část 1 - nábytek 1.N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6662-6FDE-4E41-AEAD-BF3DEC9B59A4}">
  <dimension ref="A1:J18"/>
  <sheetViews>
    <sheetView workbookViewId="0" topLeftCell="A12">
      <selection activeCell="I17" sqref="I17"/>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133.15" customHeight="1">
      <c r="A3" s="5">
        <v>1</v>
      </c>
      <c r="B3" s="27" t="s">
        <v>79</v>
      </c>
      <c r="C3" s="23" t="s">
        <v>80</v>
      </c>
      <c r="D3" s="46" t="s">
        <v>173</v>
      </c>
      <c r="E3" s="46"/>
      <c r="F3" s="46"/>
      <c r="G3" s="24" t="s">
        <v>29</v>
      </c>
      <c r="H3" s="24">
        <v>2</v>
      </c>
      <c r="I3" s="32">
        <v>0</v>
      </c>
      <c r="J3" s="25">
        <f>H3*I3</f>
        <v>0</v>
      </c>
    </row>
    <row r="4" spans="1:10" ht="62.25" customHeight="1">
      <c r="A4" s="5">
        <v>2</v>
      </c>
      <c r="B4" s="27" t="s">
        <v>51</v>
      </c>
      <c r="C4" s="23" t="s">
        <v>52</v>
      </c>
      <c r="D4" s="46" t="s">
        <v>167</v>
      </c>
      <c r="E4" s="46"/>
      <c r="F4" s="46"/>
      <c r="G4" s="24" t="s">
        <v>29</v>
      </c>
      <c r="H4" s="24">
        <v>6</v>
      </c>
      <c r="I4" s="32">
        <v>0</v>
      </c>
      <c r="J4" s="25">
        <f>H4*I4</f>
        <v>0</v>
      </c>
    </row>
    <row r="5" spans="1:10" ht="117.75" customHeight="1">
      <c r="A5" s="5">
        <v>3</v>
      </c>
      <c r="B5" s="27" t="s">
        <v>81</v>
      </c>
      <c r="C5" s="23" t="s">
        <v>82</v>
      </c>
      <c r="D5" s="46" t="s">
        <v>217</v>
      </c>
      <c r="E5" s="46"/>
      <c r="F5" s="46"/>
      <c r="G5" s="24" t="s">
        <v>29</v>
      </c>
      <c r="H5" s="24">
        <v>1</v>
      </c>
      <c r="I5" s="32">
        <v>0</v>
      </c>
      <c r="J5" s="25">
        <f>H5*I5</f>
        <v>0</v>
      </c>
    </row>
    <row r="6" spans="1:10" ht="97.5" customHeight="1">
      <c r="A6" s="5">
        <v>4</v>
      </c>
      <c r="B6" s="27" t="s">
        <v>83</v>
      </c>
      <c r="C6" s="23" t="s">
        <v>84</v>
      </c>
      <c r="D6" s="42" t="s">
        <v>168</v>
      </c>
      <c r="E6" s="42"/>
      <c r="F6" s="42"/>
      <c r="G6" s="24" t="s">
        <v>29</v>
      </c>
      <c r="H6" s="24">
        <v>2</v>
      </c>
      <c r="I6" s="32">
        <v>0</v>
      </c>
      <c r="J6" s="25">
        <f>H6*I6</f>
        <v>0</v>
      </c>
    </row>
    <row r="7" spans="1:10" ht="87" customHeight="1">
      <c r="A7" s="5">
        <v>5</v>
      </c>
      <c r="B7" s="27"/>
      <c r="C7" s="23" t="s">
        <v>45</v>
      </c>
      <c r="D7" s="42" t="s">
        <v>46</v>
      </c>
      <c r="E7" s="42"/>
      <c r="F7" s="42"/>
      <c r="G7" s="24" t="s">
        <v>29</v>
      </c>
      <c r="H7" s="24">
        <v>1</v>
      </c>
      <c r="I7" s="32">
        <v>0</v>
      </c>
      <c r="J7" s="25">
        <f>I7*H7</f>
        <v>0</v>
      </c>
    </row>
    <row r="8" spans="1:10" ht="93" customHeight="1">
      <c r="A8" s="5">
        <v>6</v>
      </c>
      <c r="B8" s="27" t="s">
        <v>85</v>
      </c>
      <c r="C8" s="23" t="s">
        <v>86</v>
      </c>
      <c r="D8" s="46" t="s">
        <v>87</v>
      </c>
      <c r="E8" s="46"/>
      <c r="F8" s="46"/>
      <c r="G8" s="24" t="s">
        <v>29</v>
      </c>
      <c r="H8" s="24">
        <v>2</v>
      </c>
      <c r="I8" s="32">
        <v>0</v>
      </c>
      <c r="J8" s="25">
        <f>H8*I8</f>
        <v>0</v>
      </c>
    </row>
    <row r="9" spans="1:10" ht="93.75" customHeight="1">
      <c r="A9" s="5">
        <v>7</v>
      </c>
      <c r="B9" s="27" t="s">
        <v>88</v>
      </c>
      <c r="C9" s="26" t="s">
        <v>89</v>
      </c>
      <c r="D9" s="46" t="s">
        <v>194</v>
      </c>
      <c r="E9" s="46"/>
      <c r="F9" s="46"/>
      <c r="G9" s="24" t="s">
        <v>29</v>
      </c>
      <c r="H9" s="24">
        <v>1</v>
      </c>
      <c r="I9" s="32">
        <v>0</v>
      </c>
      <c r="J9" s="25">
        <f>H9*I9</f>
        <v>0</v>
      </c>
    </row>
    <row r="10" spans="1:10" ht="114" customHeight="1">
      <c r="A10" s="5">
        <v>8</v>
      </c>
      <c r="B10" s="27"/>
      <c r="C10" s="26" t="s">
        <v>171</v>
      </c>
      <c r="D10" s="46" t="s">
        <v>172</v>
      </c>
      <c r="E10" s="46"/>
      <c r="F10" s="46"/>
      <c r="G10" s="24" t="s">
        <v>29</v>
      </c>
      <c r="H10" s="24">
        <v>1</v>
      </c>
      <c r="I10" s="32">
        <v>0</v>
      </c>
      <c r="J10" s="25">
        <f>H10*I10</f>
        <v>0</v>
      </c>
    </row>
    <row r="11" spans="1:10" ht="103.5" customHeight="1">
      <c r="A11" s="11">
        <v>9</v>
      </c>
      <c r="B11" s="27" t="s">
        <v>90</v>
      </c>
      <c r="C11" s="26" t="s">
        <v>91</v>
      </c>
      <c r="D11" s="46" t="s">
        <v>92</v>
      </c>
      <c r="E11" s="46"/>
      <c r="F11" s="46"/>
      <c r="G11" s="24" t="s">
        <v>29</v>
      </c>
      <c r="H11" s="24">
        <v>1</v>
      </c>
      <c r="I11" s="32">
        <v>0</v>
      </c>
      <c r="J11" s="25">
        <f>H11*I11</f>
        <v>0</v>
      </c>
    </row>
    <row r="12" spans="1:10" ht="90" customHeight="1">
      <c r="A12" s="16">
        <v>10</v>
      </c>
      <c r="B12" s="27" t="s">
        <v>93</v>
      </c>
      <c r="C12" s="26" t="s">
        <v>94</v>
      </c>
      <c r="D12" s="46" t="s">
        <v>95</v>
      </c>
      <c r="E12" s="46"/>
      <c r="F12" s="46"/>
      <c r="G12" s="24" t="s">
        <v>29</v>
      </c>
      <c r="H12" s="24">
        <v>1</v>
      </c>
      <c r="I12" s="32">
        <v>0</v>
      </c>
      <c r="J12" s="25">
        <f>I12*H12</f>
        <v>0</v>
      </c>
    </row>
    <row r="13" spans="1:10" ht="63" customHeight="1">
      <c r="A13" s="16">
        <v>11</v>
      </c>
      <c r="B13" s="27" t="s">
        <v>96</v>
      </c>
      <c r="C13" s="26" t="s">
        <v>97</v>
      </c>
      <c r="D13" s="46" t="s">
        <v>98</v>
      </c>
      <c r="E13" s="46"/>
      <c r="F13" s="46"/>
      <c r="G13" s="24" t="s">
        <v>29</v>
      </c>
      <c r="H13" s="24">
        <v>1</v>
      </c>
      <c r="I13" s="32">
        <v>0</v>
      </c>
      <c r="J13" s="25">
        <f>I13*H13</f>
        <v>0</v>
      </c>
    </row>
    <row r="14" spans="1:10" ht="111" customHeight="1">
      <c r="A14" s="16">
        <v>12</v>
      </c>
      <c r="B14" s="27" t="s">
        <v>99</v>
      </c>
      <c r="C14" s="26" t="s">
        <v>100</v>
      </c>
      <c r="D14" s="46" t="s">
        <v>174</v>
      </c>
      <c r="E14" s="46"/>
      <c r="F14" s="46"/>
      <c r="G14" s="24" t="s">
        <v>29</v>
      </c>
      <c r="H14" s="24">
        <v>1</v>
      </c>
      <c r="I14" s="32">
        <v>0</v>
      </c>
      <c r="J14" s="25">
        <f>I14*H14</f>
        <v>0</v>
      </c>
    </row>
    <row r="15" spans="1:10" ht="138.6" customHeight="1">
      <c r="A15" s="16">
        <v>13</v>
      </c>
      <c r="B15" s="27" t="s">
        <v>114</v>
      </c>
      <c r="C15" s="26" t="s">
        <v>170</v>
      </c>
      <c r="D15" s="46" t="s">
        <v>175</v>
      </c>
      <c r="E15" s="46"/>
      <c r="F15" s="46"/>
      <c r="G15" s="24" t="s">
        <v>29</v>
      </c>
      <c r="H15" s="24">
        <v>2</v>
      </c>
      <c r="I15" s="32">
        <v>0</v>
      </c>
      <c r="J15" s="25">
        <f>I15*H15</f>
        <v>0</v>
      </c>
    </row>
    <row r="16" spans="1:10" ht="118.9" customHeight="1">
      <c r="A16" s="16">
        <v>14</v>
      </c>
      <c r="B16" s="27" t="s">
        <v>116</v>
      </c>
      <c r="C16" s="26" t="s">
        <v>169</v>
      </c>
      <c r="D16" s="46" t="s">
        <v>176</v>
      </c>
      <c r="E16" s="46"/>
      <c r="F16" s="46"/>
      <c r="G16" s="24" t="s">
        <v>29</v>
      </c>
      <c r="H16" s="24">
        <v>1</v>
      </c>
      <c r="I16" s="32">
        <v>0</v>
      </c>
      <c r="J16" s="25">
        <f>I16*H16</f>
        <v>0</v>
      </c>
    </row>
    <row r="17" spans="2:10" ht="14.45" customHeight="1">
      <c r="B17" s="12"/>
      <c r="D17" s="54"/>
      <c r="E17" s="54"/>
      <c r="F17" s="54"/>
      <c r="J17" s="3"/>
    </row>
    <row r="18" spans="1:10" ht="18.75">
      <c r="A18" s="40" t="s">
        <v>35</v>
      </c>
      <c r="B18" s="41"/>
      <c r="C18" s="40"/>
      <c r="D18" s="40"/>
      <c r="E18" s="40"/>
      <c r="F18" s="40"/>
      <c r="G18" s="40"/>
      <c r="H18" s="40"/>
      <c r="I18" s="40"/>
      <c r="J18" s="2">
        <f>SUM(J3:J16)</f>
        <v>0</v>
      </c>
    </row>
  </sheetData>
  <mergeCells count="18">
    <mergeCell ref="D6:F6"/>
    <mergeCell ref="D8:F8"/>
    <mergeCell ref="D9:F9"/>
    <mergeCell ref="D11:F11"/>
    <mergeCell ref="A1:J1"/>
    <mergeCell ref="D5:F5"/>
    <mergeCell ref="D2:F2"/>
    <mergeCell ref="D3:F3"/>
    <mergeCell ref="D4:F4"/>
    <mergeCell ref="D7:F7"/>
    <mergeCell ref="D10:F10"/>
    <mergeCell ref="A18:I18"/>
    <mergeCell ref="D12:F12"/>
    <mergeCell ref="D14:F14"/>
    <mergeCell ref="D15:F15"/>
    <mergeCell ref="D16:F16"/>
    <mergeCell ref="D17:F17"/>
    <mergeCell ref="D13:F13"/>
  </mergeCells>
  <hyperlinks>
    <hyperlink ref="A1:J1" location="'Součet '!A1" display="Část 1 - nábytek 1.NP"/>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F7A08-055F-41B5-BC5D-F5FBC28FEC59}">
  <dimension ref="A1:J7"/>
  <sheetViews>
    <sheetView workbookViewId="0" topLeftCell="A1">
      <selection activeCell="I6" sqref="I6"/>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214</v>
      </c>
      <c r="B1" s="39"/>
      <c r="C1" s="39"/>
      <c r="D1" s="39"/>
      <c r="E1" s="39"/>
      <c r="F1" s="39"/>
      <c r="G1" s="39"/>
      <c r="H1" s="39"/>
      <c r="I1" s="39"/>
      <c r="J1" s="39"/>
    </row>
    <row r="2" spans="1:10" ht="30">
      <c r="A2" s="1" t="s">
        <v>18</v>
      </c>
      <c r="B2" s="10" t="s">
        <v>19</v>
      </c>
      <c r="C2" s="10" t="s">
        <v>20</v>
      </c>
      <c r="D2" s="47" t="s">
        <v>21</v>
      </c>
      <c r="E2" s="48"/>
      <c r="F2" s="49"/>
      <c r="G2" s="10" t="s">
        <v>22</v>
      </c>
      <c r="H2" s="10" t="s">
        <v>23</v>
      </c>
      <c r="I2" s="10" t="s">
        <v>24</v>
      </c>
      <c r="J2" s="10" t="s">
        <v>25</v>
      </c>
    </row>
    <row r="3" spans="1:10" ht="246.75" customHeight="1">
      <c r="A3" s="5">
        <v>1</v>
      </c>
      <c r="B3" s="27" t="s">
        <v>101</v>
      </c>
      <c r="C3" s="23" t="s">
        <v>64</v>
      </c>
      <c r="D3" s="46" t="s">
        <v>195</v>
      </c>
      <c r="E3" s="46"/>
      <c r="F3" s="46"/>
      <c r="G3" s="24" t="s">
        <v>29</v>
      </c>
      <c r="H3" s="24">
        <v>1</v>
      </c>
      <c r="I3" s="32">
        <v>0</v>
      </c>
      <c r="J3" s="25">
        <f>H3*I3</f>
        <v>0</v>
      </c>
    </row>
    <row r="4" spans="1:10" ht="41.25" customHeight="1">
      <c r="A4" s="5">
        <v>2</v>
      </c>
      <c r="B4" s="27"/>
      <c r="C4" s="23" t="s">
        <v>65</v>
      </c>
      <c r="D4" s="46" t="s">
        <v>66</v>
      </c>
      <c r="E4" s="46"/>
      <c r="F4" s="46"/>
      <c r="G4" s="24" t="s">
        <v>29</v>
      </c>
      <c r="H4" s="24">
        <v>1</v>
      </c>
      <c r="I4" s="32">
        <v>0</v>
      </c>
      <c r="J4" s="25">
        <f>H4*I4</f>
        <v>0</v>
      </c>
    </row>
    <row r="5" spans="1:10" ht="51.75" customHeight="1">
      <c r="A5" s="5">
        <v>3</v>
      </c>
      <c r="B5" s="27"/>
      <c r="C5" s="23" t="s">
        <v>67</v>
      </c>
      <c r="D5" s="42" t="s">
        <v>177</v>
      </c>
      <c r="E5" s="42"/>
      <c r="F5" s="42"/>
      <c r="G5" s="24" t="s">
        <v>29</v>
      </c>
      <c r="H5" s="24">
        <v>1</v>
      </c>
      <c r="I5" s="32">
        <v>0</v>
      </c>
      <c r="J5" s="25">
        <f>H5*I5</f>
        <v>0</v>
      </c>
    </row>
    <row r="6" spans="2:10" ht="15">
      <c r="B6" s="12"/>
      <c r="J6" s="3"/>
    </row>
    <row r="7" spans="1:10" ht="18.75">
      <c r="A7" s="40" t="s">
        <v>35</v>
      </c>
      <c r="B7" s="41"/>
      <c r="C7" s="40"/>
      <c r="D7" s="40"/>
      <c r="E7" s="40"/>
      <c r="F7" s="40"/>
      <c r="G7" s="40"/>
      <c r="H7" s="40"/>
      <c r="I7" s="40"/>
      <c r="J7" s="2">
        <f>SUM(J3:J5)</f>
        <v>0</v>
      </c>
    </row>
  </sheetData>
  <mergeCells count="6">
    <mergeCell ref="A1:J1"/>
    <mergeCell ref="A7:I7"/>
    <mergeCell ref="D5:F5"/>
    <mergeCell ref="D2:F2"/>
    <mergeCell ref="D3:F3"/>
    <mergeCell ref="D4:F4"/>
  </mergeCells>
  <hyperlinks>
    <hyperlink ref="A1:J1" location="'Součet '!A1" display="Část 1 - nábytek 1.NP"/>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Osoba xmlns="bfa19981-400d-4e35-b5fe-5f078f97b02c">
      <UserInfo>
        <DisplayName/>
        <AccountId xsi:nil="true"/>
        <AccountType/>
      </UserInfo>
    </Osoba>
    <lcf76f155ced4ddcb4097134ff3c332f xmlns="bfa19981-400d-4e35-b5fe-5f078f97b02c">
      <Terms xmlns="http://schemas.microsoft.com/office/infopath/2007/PartnerControls"/>
    </lcf76f155ced4ddcb4097134ff3c332f>
    <TaxCatchAll xmlns="b1f215a8-f083-427f-a944-1c8bcca7a9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5ECD1D28DD7F64791BC03796248A97C" ma:contentTypeVersion="18" ma:contentTypeDescription="Vytvoří nový dokument" ma:contentTypeScope="" ma:versionID="ac4b2d9c2f57b089118cc5230a6a12fb">
  <xsd:schema xmlns:xsd="http://www.w3.org/2001/XMLSchema" xmlns:xs="http://www.w3.org/2001/XMLSchema" xmlns:p="http://schemas.microsoft.com/office/2006/metadata/properties" xmlns:ns2="bfa19981-400d-4e35-b5fe-5f078f97b02c" xmlns:ns3="b1f215a8-f083-427f-a944-1c8bcca7a93a" targetNamespace="http://schemas.microsoft.com/office/2006/metadata/properties" ma:root="true" ma:fieldsID="ba3039872e7104e8dc7ef8e300429060" ns2:_="" ns3:_="">
    <xsd:import namespace="bfa19981-400d-4e35-b5fe-5f078f97b02c"/>
    <xsd:import namespace="b1f215a8-f083-427f-a944-1c8bcca7a9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AutoKeyPoints" minOccurs="0"/>
                <xsd:element ref="ns2:MediaServiceKeyPoints" minOccurs="0"/>
                <xsd:element ref="ns2:Osoba"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19981-400d-4e35-b5fe-5f078f97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soba" ma:index="21" nillable="true" ma:displayName="Osoba" ma:format="Dropdown" ma:list="UserInfo" ma:SharePointGroup="0" ma:internalName="Osob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3d2bbce7-a7a8-4f8d-874a-ed80ae65e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215a8-f083-427f-a944-1c8bcca7a93a"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TaxCatchAll" ma:index="24" nillable="true" ma:displayName="Taxonomy Catch All Column" ma:hidden="true" ma:list="{0970f7c5-7274-461b-a9ec-b7a85d60edda}" ma:internalName="TaxCatchAll" ma:showField="CatchAllData" ma:web="b1f215a8-f083-427f-a944-1c8bcca7a9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2EFACC-0F4B-429F-990D-AB13BCBB15F8}">
  <ds:schemaRefs>
    <ds:schemaRef ds:uri="http://schemas.microsoft.com/office/2006/metadata/properties"/>
    <ds:schemaRef ds:uri="http://schemas.microsoft.com/office/infopath/2007/PartnerControls"/>
    <ds:schemaRef ds:uri="bfa19981-400d-4e35-b5fe-5f078f97b02c"/>
    <ds:schemaRef ds:uri="b1f215a8-f083-427f-a944-1c8bcca7a93a"/>
  </ds:schemaRefs>
</ds:datastoreItem>
</file>

<file path=customXml/itemProps2.xml><?xml version="1.0" encoding="utf-8"?>
<ds:datastoreItem xmlns:ds="http://schemas.openxmlformats.org/officeDocument/2006/customXml" ds:itemID="{97B99502-2F92-474B-B324-AAEC3FBC2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19981-400d-4e35-b5fe-5f078f97b02c"/>
    <ds:schemaRef ds:uri="b1f215a8-f083-427f-a944-1c8bcca7a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85C154-21A2-4507-991D-367C34F21D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Vokál Jaroslav</cp:lastModifiedBy>
  <dcterms:created xsi:type="dcterms:W3CDTF">2021-04-05T12:32:44Z</dcterms:created>
  <dcterms:modified xsi:type="dcterms:W3CDTF">2023-10-27T04:59:29Z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0x01010095ECD1D28DD7F64791BC03796248A97C</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2023-10-06T06:36:26Z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fa1affcf-455a-4a8d-a351-1aaffcf33cb8</vt:lpwstr>
  </property>
  <property fmtid="{D5CDD505-2E9C-101B-9397-08002B2CF9AE}" pid="10" name="MSIP_Label_690ebb53-23a2-471a-9c6e-17bd0d11311e_ContentBits">
    <vt:lpwstr>0</vt:lpwstr>
  </property>
</Properties>
</file>