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28680" yWindow="65416" windowWidth="29040" windowHeight="15840" tabRatio="852" activeTab="1"/>
  </bookViews>
  <sheets>
    <sheet name="Součet " sheetId="24" r:id="rId1"/>
    <sheet name="027 dílna" sheetId="20" r:id="rId2"/>
    <sheet name="022 chodba" sheetId="12" r:id="rId3"/>
    <sheet name="025 kabinet chemie a laboranta" sheetId="25" r:id="rId4"/>
    <sheet name="023 laboratoř biologie" sheetId="26" r:id="rId5"/>
    <sheet name="006 chodba" sheetId="27" r:id="rId6"/>
    <sheet name="007 odborná učebna chemie" sheetId="28" r:id="rId7"/>
    <sheet name="009 laboratoř chemie" sheetId="30" r:id="rId8"/>
    <sheet name="010 laboratoř chemie" sheetId="31" r:id="rId9"/>
    <sheet name="008 příprava " sheetId="32" r:id="rId10"/>
    <sheet name="047 sklad nářadí" sheetId="33" r:id="rId11"/>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<sst xmlns="http://schemas.openxmlformats.org/spreadsheetml/2006/main" count="300" uniqueCount="115">
  <si>
    <t>SOUČET POLOŽEK</t>
  </si>
  <si>
    <t>Dílna 027</t>
  </si>
  <si>
    <t>Chodba 022</t>
  </si>
  <si>
    <t>Kabinet chemie a laboranta 025</t>
  </si>
  <si>
    <t>Laboratoř chemie 023</t>
  </si>
  <si>
    <t>Chodba 006</t>
  </si>
  <si>
    <t>Odborná učebna chemie 007</t>
  </si>
  <si>
    <t>Laboratoř chemie 009</t>
  </si>
  <si>
    <t>Laboratoř chemie 010</t>
  </si>
  <si>
    <t>CENA CELKEM BEZ DPH</t>
  </si>
  <si>
    <t xml:space="preserve">č. </t>
  </si>
  <si>
    <t>Ozn.</t>
  </si>
  <si>
    <t>Prvek</t>
  </si>
  <si>
    <t>Popis prvku</t>
  </si>
  <si>
    <t xml:space="preserve">Jednotka </t>
  </si>
  <si>
    <t>Množství
ks</t>
  </si>
  <si>
    <t>Cena za kus 
bez DPH</t>
  </si>
  <si>
    <t>Celková cena 
bez DPH</t>
  </si>
  <si>
    <t>AP2</t>
  </si>
  <si>
    <t>Stůl kancelářský</t>
  </si>
  <si>
    <t>ks</t>
  </si>
  <si>
    <t xml:space="preserve">Uchazeč doloží podrobnou technickou specifikaci výrobku, kterým hodlá zakázku plnit. </t>
  </si>
  <si>
    <t>ZA2</t>
  </si>
  <si>
    <t>Skříňka otevřená</t>
  </si>
  <si>
    <t xml:space="preserve">Skříň otevřená, policová, umístěna na zdi nad stolem. Skříň výšky 2OH. Korpus i police LTD tl. 18 mm, pohledová záda LTD tl. 18 mm. Dno a půda naložena na bocích skříně. Hrany ABS tl. 0,8 mm. Jedna pevná police a uprostřed dělící příšla. Podpěry polic kovové válečky. Dno opatřeno rektifikacemi. Rozměr: 600x1400x300 mm. Cena včetně dopravy a instalace. </t>
  </si>
  <si>
    <t>Tabule magnetická</t>
  </si>
  <si>
    <t>SE1</t>
  </si>
  <si>
    <t>Židle kancelářská</t>
  </si>
  <si>
    <t>SK3</t>
  </si>
  <si>
    <t>Stůl dílenský</t>
  </si>
  <si>
    <t>Profesionální montovaný dílenský stůl s plošnou nosností 500 kg. Odolná pracovní deska z bukové spárovky tl. 40 mm, ošetřená roztokem lněného oleje s přísadami. Horní obvodové hrany desky sraženy. Stolová podnož je tvořena dvojicí svařovaných noh z tvarovaného ocelového plechu tl. 2 mm. Pro vysokou stabilitu jsou nohy vzájemně spojeny rtnoží z tvarovaného ocelového plechu. Podnož stolu je povrchově upravena vypalovanou epoxy-polyesterovou barvou v odstínu RAL 7035 světle šedá. Stůl je vybavený uzamykatelnou podvěsnou zásuvkou o rozměru 189x500x500 mm. Zásuvka o nosnosti 35 kg je vyrobena z ocelového plechu tl. 0,7 mm a je opatřena cylindrickým zámkem se 2 klíči. Zásuvka je povrchově upravena vypalovanou epoxy-polyesterovou barvou v odstínu RAL. Stůl opatřen dílenským odnimatelným svěrákem. Rozměr stolu: 850x2000x750 mm: Cena včetně dopravy a instalace.</t>
  </si>
  <si>
    <t>SP3</t>
  </si>
  <si>
    <t>Dílenská stolička</t>
  </si>
  <si>
    <t>Žákovská dílenská taburetka. Pevný čtyřhranný rám vyrobený z kulaté ocelové trubky o průměru 14 mm, se čtyřmi příčníky o průměru 12 mm, použitelné jako opěrky nohou pro studenty odlišné výšky těla. Ocelové díly jsou práškově potažené epoxidovou pryskyřicí. Sedák buková překližka, tl. 11,5 mm, průměr sedáku 300 mm. Stohovatelná, vel. 8. Cena včetně dopravy a instalace.</t>
  </si>
  <si>
    <t>SK5</t>
  </si>
  <si>
    <t>Dílenská skříň</t>
  </si>
  <si>
    <t>Kovová dílenská skříň na nářadí. Na korpusu skříňky usazená ošetřená buková spárovka minimální tloušťky 25mm se sraženými hranami. Vybavená třemi přenastavitelnými policemi a z vnitřní strany perforovanými dvířky. Skříňka je uzamykatelná. Rozměr: 1025x500x500 mm. Cena včetně dopravy a instalace.</t>
  </si>
  <si>
    <t>L01</t>
  </si>
  <si>
    <t>Skříň s dveřmi</t>
  </si>
  <si>
    <t>Skříň s dveřmi, 5OH. Korpus i police LTD tl. 18 mm, pohledová záda LTD tl. 18 mm. Dno a půda naložena na bocích skříně. Hrany ABS tl. 0,8 mm. Dveře LDT tl. 18 mm naloženy na korpusu. Dveře mají miskové závěsy s úhlem otvírání od 95° do 110°. Jedna pevná police a 3 přestavitelné po 32 mm. Podpěry polic kovové válečky. Úchytka hliníková " L" profil s roztečí 96 mm. Skříň je uzamykatelná jednocestným zámkem. Dno opatřeno rektifikacemi. Rozměr: 1800x800x419 mm. Cena včetně dopravy a instalace.</t>
  </si>
  <si>
    <t>Perfopanely na nástroje</t>
  </si>
  <si>
    <t>Perforované panely na nástroje. Tloušťka plechu min. 1mm, lakovaný práškovou barvou, vystužená zadní strana. Panel je určený k uchycení ke zdi. Strany panelů uzpůsobeny tak, aby byla možnost připojit další panel do řady. Minimálni nosnost panelu je 30 kg. Rozměr: 800x1448x25 mm. Cena včetně dopravy a instalace.</t>
  </si>
  <si>
    <t>L04</t>
  </si>
  <si>
    <t>Skříň kombinovaná</t>
  </si>
  <si>
    <t>Skříň kombinovaná, 5OH. Korpus i police LTD tl. 18 mm, pohledová záda LTD tl. 18 mm. Dno a půda naložena na bocích skříně. Hrany ABS tl. 0,7 mm. Dveře LDT tl. 18 mm naloženy na korpusu. Dveře mají miskové závěsy s úhlem otvírání od 95° do 110°. Spodní část 2 OH uzavřená dveřmi, uvnitř jedna přestavitelná police, horní část 3OH otevřená, 2 výškově stavitelné police. Police jsou přestavitelné po 32 mm. Podpěry polic kovové válečky. Úchytka hliníková "L" profil s roztečí 96 mm. Skříň je uzamykatelná. Dno opatřeno rektifikacemi. Možnost výběru barevného provedení alespoň ze čtyř základních typů dekorů/barev. Rozměr: 1800x800x419 mm. Cena vč. dopravy a instalace.</t>
  </si>
  <si>
    <t>SH2</t>
  </si>
  <si>
    <t>Regál bezšroubový archivační</t>
  </si>
  <si>
    <t>Bezšroubový regál v celokovovém provedení.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5 polic, nosnost jedné police je 160 kg. Stojiny, příčky i police jsou povrchově upraveny galvanickým pozinkováním. Součástí regálového pole je zavětrování. Rozměr: 2100x1000x500 mm. Cena včetně dopravy a instalace.</t>
  </si>
  <si>
    <t>SK1</t>
  </si>
  <si>
    <t>Skříň dílenská</t>
  </si>
  <si>
    <t>Kovová dílenská skříň s dveřmi a 4 přestavitelnými policemi. Police jsou přestavitelné po 25 mm. Ocelové dveře s vnitřní perforovanou výztuhou, tloušťka plechu dveří 0,7 mm. Vnitřní čepy s úhlem otevření 110°. Dvoubodové uzamykání dveří, dole a nahoře. Nosnost korpusu: 400 kg, nosnost police: 60 kg. Dno korpusu je vystužené kovovými patkami. Barevené provedení korpusu RAL 7037, možnosto výběru barevného provedení dveří alespoň ze čtyř záklaních typů barev RAL. Rozměr: 1950x950x500 mm. Cena vč. dopravy a instalace.</t>
  </si>
  <si>
    <t>SK2</t>
  </si>
  <si>
    <t>Skříň na nářadí s plastovými boxy</t>
  </si>
  <si>
    <t>Kovová dílenská skříň s dveřmi a 9 policemi. Ocelové dveře s vnitřní perforovanou výztuhou, tloušťka plechu dveří 0,7 mm. Vnitřní čepy s úhlem otevření 110°. Dvoubodové uzamykání dveří, dole a nahoře. Nosnost korpusu: 300 kg, nosnost police: 60 kg. Dno korpusu je vystužené kovovými patkami. Barevené provedení korpusu RAL 7037, možnosto výběru barevného provedení dveří alespoň ze čtyř záklaních typů barev RAL. Skříň vybavena 40ks plastovými boxy  Rozměr: 1950x950x500 mm. Cena vč. dopravy a instalace.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</si>
  <si>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1500x1200 mm, barva povrchu bílá, lesklá, popisovatelná fixem, včetně , odkládací poličky pro popisovače po celé délce tabule, montáž na zeď, hladká úprava usnadňuje mazání za sucha. Cena včetně dopravy a instalace.</t>
  </si>
  <si>
    <t>NV2</t>
  </si>
  <si>
    <t>Věšáková stěna</t>
  </si>
  <si>
    <t>Zavěšená šatní stěna LTD tl. 18 mm a ABS hrana tl. 0,8 mm o rozměru 2000x960 mm. V pravé části 4 kovové dvojháčky, v levé části zdrcadlo o rozměru 1000x350 mm. Cena včetně dopravy a instalace.</t>
  </si>
  <si>
    <t>Celkem bez DPH</t>
  </si>
  <si>
    <t>T01</t>
  </si>
  <si>
    <t>Skříňka na tříděný odpad</t>
  </si>
  <si>
    <t>Stůl na PC</t>
  </si>
  <si>
    <t>SB3</t>
  </si>
  <si>
    <t>Lavice</t>
  </si>
  <si>
    <t>4- místná lavice. Rám z kovové trubky o průměru 25x32 mm opatřen kluzáky. Sedák a opěrák z překližky, na výběr min. ze čtyř barev. Rozměr: 850x2190x410 mm, výška sedáku 470 mm. Cena včetně dopravy a instalace.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</si>
  <si>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2000x1200 mm, barva povrchu bílá, lesklá, popisovatelná fixem, včetně , odkládací poličky pro popisovače po celé délce tabule, montáž na zeď, hladká úprava usnadňuje mazání za sucha. Cena včetně dopravy a instalace.</t>
  </si>
  <si>
    <t>AP1</t>
  </si>
  <si>
    <t>Stůl s kovovou podnoží ve tvaru "A". Boční díly jsou tvořeny ocelovými trubkami průměru min. 40 mm a jsou pevně svařeny s horními výložníky. Nohy jsou opatřeny plastovými rektifikacemi s možností výškového nastavení stolu v rozmezí 590-760 mm. Boční díly podnože jsou pod stolovou deskou propojeny teleskopickým kabelovým mostem pro uložení kabeláže.Ocelová konstrukce stolu je povrchově upravena vysoce kvalitní epoxy-polyesterovou barvou, vypalovanou při teplotě 200 °C. Stolová deska LTD tl. 25 mm, opatřena ABS hranou min. tl. 2 mm. Rozměr: 590-760x1200x800 mm. Cena vč. dopravy a instalace.</t>
  </si>
  <si>
    <t>ZA1</t>
  </si>
  <si>
    <t>Skříň otevřená</t>
  </si>
  <si>
    <t>K01</t>
  </si>
  <si>
    <t>Kontejner mobilní</t>
  </si>
  <si>
    <t>Mobilní kontejner na kolečkách, korpus vyroben z LTD min. tl. 18mm, čela zásuvek LTD tl. 18mm, vnitřní zásuvky celokovové. Počet zásuvek 4. Úchytka hliníková "L" profil s roztečí vrtání 96mm. Centrální uzamykání, zámková vložka se sklopným klíčem. Rozměr: 585x397x550 mm. Cena včetně dopravy a instalace.</t>
  </si>
  <si>
    <t>L03</t>
  </si>
  <si>
    <t>Skříň šatní</t>
  </si>
  <si>
    <t>Šatní skříň s příčkou, 5OH. Korpus i police LTD tl. 18 mm, pohledová záda LTD tl. 18 mm. Dno a půda naložena na bocích skříně. Hrany ABS tl. 0,7 mm. Dveře LDT tl. 18 mm naloženy na korpusu. Dveře mají miskové závěsy s úhlem otvírání od 95° do 110°.  Jedna pevná police v horní části skříně, výsuv na zavěšení ramínek a s příčkou 4OH. Podpěry polic kovové válečky pr. 5mm. Úchytka hliníková " L" profil s roztečí 96 mm. Skříň je uzamykatelná. Dno opatřeno rektifikacemi. Možnost výběru barevného provedení alespoň ze čtyř základních typů dekorů/barev. Cena vč. dopravy a instalace.</t>
  </si>
  <si>
    <t>SP1</t>
  </si>
  <si>
    <t>Židle učitelská</t>
  </si>
  <si>
    <t>SA4</t>
  </si>
  <si>
    <t>Taburet výškově stavitelný</t>
  </si>
  <si>
    <t>Taburet výškově stavitelný. Ergonomický balanční sedací prvek umožňující dynamické sezení díky vypouklé podstavě ve tvaru čočky. Materiál: recyklovaný polypropylen, měkčený sedák, gumová protiskluzová vrstva na podstavě taburetu. Snadný úchop se zaoblenými hranami. Výběr z min. 6ti barev plastů. Nastavitelná výška pomocí pístů od 500 do 680 mm. Cena vč. dopravy a instalace.</t>
  </si>
  <si>
    <t>NV1</t>
  </si>
  <si>
    <t>Věšák</t>
  </si>
  <si>
    <t>Zavěšená šatní stěna LTD tl. 18 mm a ABS hrana tl. 0,8 mm, o rozměru 250x1400 mm, s  12 kovovými dvojháčky.  Cena včetně dopravy a instalace.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</si>
  <si>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2400x1200 mm, barva povrchu bílá, lesklá, popisovatelná fixem, včetně , odkládací poličky pro popisovače po celé délce tabule, montáž na zeď, hladká úprava usnadňuje mazání za sucha. Cena včetně dopravy a instalace</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</si>
  <si>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1500x1200 mm, barva povrchu bílá, lesklá, popisovatelná fixem, včetně , odkládací poličky pro popisovače po celé délce tabule, montáž na zeď, hladká úprava usnadňuje mazání za sucha. Cena včetně dopravy a instalace.</t>
  </si>
  <si>
    <t>SYM1</t>
  </si>
  <si>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1500x1200 mm, barva povrchu bílá, lesklá, popisovatelná fixem, včetně , odkládací poličky pro popisovače po celé délce tabule, montáž na zeď, hladká úprava usnadňuje mazání za sucha. Cena včetně dopravy a instalace</t>
  </si>
  <si>
    <t>PAR1</t>
  </si>
  <si>
    <t>PAR2</t>
  </si>
  <si>
    <t>Parapet</t>
  </si>
  <si>
    <t xml:space="preserve">Posluchárenský modulární systém lavic pro 2 a 3 sedadla se sklopným stolkem a sedákem, opěrák pevný. Konstukce kovová potažena termosetovým epoxidovým práškem odolným proti poškrábání, tloušťka 50 mikronů. Povrchová úprava v šedé barvě. Konstukce se skládá z tlakově litých hliníkových nožiček, obdélníkových trubkových sloupků profilu 80x30x2mm a obdélníkové trubkové spojovací tyče o profilu 80x40x3mm. Podpěra sedadla z tlakově litého hliníku. Sedák připevněn kovovými cvočky s pružinovým vyklápěcím mechanismem a automatickým návratem. Opěradlo je připevněno k podpěře sedadla. Sedák a opěrák z bukové překližky tl. 12mm, ošetřeny přírodním lakem. Sklopná stolová deska HPL s úpravou v buku. Celková šíře 2 místného sezení 1085mm, 3 místného sezení 1600mm. Výška sedadla od země 440mm. Výška stolku od země 765mm. Posluchárenský systém pro 42 lidí. Před realizací je nutno zaměřit. Cena včetně dopravy a instalace. </t>
  </si>
  <si>
    <t>Systém lavic/posluchárna</t>
  </si>
  <si>
    <t>Lednice</t>
  </si>
  <si>
    <t>Volně stojící lednička s mrazákem nahoře . S celkovým objemem orientačně 206 l vám poslouží k úschově běžného nákupu.  Lednice je díky energetické třídě E úsporná – předpokládaná roční spotřeba energie činí 176 kWh. Chladnička s 1 kompresorem je vysoká min.143,6 cm a je opatřena 1 nezávislým chladicím systémem.</t>
  </si>
  <si>
    <r>
      <t>Keramická magnetická tabule, povrch tabule tvoří certifikovaná dvouvrstvá keramika e3vypalovaná nad 800°C, keramický povrch vhodný pro nejvyšší zatížení, tloušťka tabule je minimálně 22mm, sendvičová konstrukce - tabule se nekroutí, rám tabule je z eloxovaného hliníku v přírodním odstínu, šedé plastové rohy,</t>
    </r>
    <r>
      <rPr>
        <sz val="11"/>
        <color theme="1"/>
        <rFont val="Calibri"/>
        <family val="2"/>
        <scheme val="minor"/>
      </rPr>
      <t xml:space="preserve"> rozměr 1400x600x22mm , barva povrchu bílá, lesklá, popisovatelná fixem, včetně , odkládací poličky pro popisovače po celé délce tabule, montáž na zeď, hladká úprava usnadňuje mazání za sucha. Cena včetně dopravy a instalace.</t>
    </r>
  </si>
  <si>
    <t>AH1a</t>
  </si>
  <si>
    <r>
      <rPr>
        <sz val="11"/>
        <color theme="1"/>
        <rFont val="Calibri"/>
        <family val="2"/>
        <scheme val="minor"/>
      </rPr>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1200x600x22mm, barva povrchu bílá, lesklá, popisovatelná fixem, včetně , odkládací poličky pro popisovače po celé délce tabule, montáž na zeď, hladká úprava usnadňuje mazání za sucha. Cena včetně dopravy a instalace.</t>
    </r>
  </si>
  <si>
    <t>Keramická magnetická tabule, povrch tabule tvoří certifikovaná dvouvrstvá keramika e3vypalovaná nad 800°C, keramický povrch vhodný pro nejvyšší zatížení,tloušťka tabule je minimálně 22mm, sendvičová konstrukce - tabule se nekroutí, rám tabule je z eloxovaného hliníku v přírodním odstínu, šedé plastové rohy, rozměr 1000x1200x22 mm, barva povrchu bílá, lesklá, popisovatelná fixem, včetně , odkládací poličky pro popisovače po celé délce tabule, montáž na zeď, hladká úprava usnadňuje mazání za sucha. Cena včetně dopravy a instalace.</t>
  </si>
  <si>
    <t>Skříňka s dveřmi pro umístění květináčů a košů na tříděný odpad. Korpus i police LTD tl. 18 mm, pohledová záda LTD tl. 18 mm. Dno naloženo na bocích skříně. Půda zapuštěna o cca 250 mm, tak aby ve vrchní části skříňky vznikl prostor pro umístění květináče. Hrany ABS tl. 2 mm. Dveře LDT tl. 18 mm naloženy na korpusu, ve výšce cca 730 mm opatřeny kruhovým výřezem. Dveře mají miskové závěsy s úhlem otvírání od 95° do 110°. Úchytka hliníková " L" profil s roztečí 96 mm. Rozměr: 1096x800x422 mm. Dno opatřeno rektifikacemi.
Cena vč. 2ks košů min obj. 40 l a vč. barevného polepu dvířek s logem nebo popisem druhu odpadu. Tato položka neobsahuje květináče a osazení květin. Cena vč. dopravy a instalace.</t>
  </si>
  <si>
    <t>Horní deska z perforované kompaktní desky s černým jádrem v min. tl. 12 mm.  Horní deska kopíruje výklenek u okna a je odnímatelná pro lepší přístup k topení.  
Přední část krytu tvoří kompaktní desky s černým jádrem v min. tl. 12 mm. Přední část krytu navazuje na laboratorní stoly a zamezuje průniku kapalin do protoru topení. 
Nosná konstrukce krytu je vyrobena z ocelových profilů min. 30x30 mm, povrchově upravených vypalovanou práškovou barvou. Konstrukce je pevně kotvena do stěn. Vodorovné i svislé krycí desky jsou k nosné konstrukci připevněny bez viditelných spojů. Vodorovné krycí desky jsou odnímatelné. Celkové rozměry cca: v. 700 mm x š. 2400 mm x hl. 600 mm. Rozměry je nutné před realizací zaměřit! 
Cena vč. dopravy a instalace.</t>
  </si>
  <si>
    <t>Horní deska z perforované kompaktní desky s černým jádrem v min. tl. 12 mm.  Horní deska kopíruje výklenek u okna a je odnímatelná pro lepší přístup k topení.  
Přední část krytu tvoří kompaktní desky s černým jádrem v min. tl. 12 mm. Přední část krytu navazuje na laboratorní stoly a zamezuje průniku kapalin do protoru topení. 
Nosná konstrukce krytu je vyrobena z ocelových profilů min. 30x30 mm, povrchově upravených vypalovanou práškovou barvou. Konstrukce je pevně kotvena do stěn. Vodorovné i svislé krycí desky jsou k nosné konstrukci připevněny bez viditelných spojů. Vodorovné krycí desky jsou odnímatelné. Celkové rozměry cca: v. 700 mm x š. 1400 mm x hl. 600 mm. Rozměry je nutné před realizací zaměřit! 
Cena vč. dopravy a instalace.</t>
  </si>
  <si>
    <t>Část 1 - nábytek 1.PP</t>
  </si>
  <si>
    <t>L02</t>
  </si>
  <si>
    <t>Skříň s dveřmi, 5OH. Korpus i police LTD tl. 18 mm, pohledová záda LTD tl. 18 mm. Dno a půda naložena na bocích skříně. Hrany ABS tl. 0,8 mm. Dveře LDT tl. 18 mm naloženy na korpusu. Dveře mají miskové závěsy s úhlem otvírání od 95° do 110°. Jedna pevná police a 3 přestavitelné po 32 mm. Podpěry polic kovové válečky. Úchytka hliníková " L" profil s roztečí 96 mm. Skříň je uzamykatelná jednocestným zámkem. Dno opatřeno rektifikacemi. Rozměr: 1800x800x500 mm. Cena včetně dopravy a instalace.</t>
  </si>
  <si>
    <t>SH1</t>
  </si>
  <si>
    <t>Bezšroubový regál v celokovovém provedení. Stojiny regálu jsou vyrobeny z ocelových U profilů, perforovaných po 25 mm. Stojiny regálu jsou vzájemně spojeny pevnými příčkami. Třikrát hraněné kovové police jsou k rámům připevněny bezšroubově pomocí háčků a jsou přestavitelné po 25 mm. Regál obsahuje 5 polic, nosnost jedné police je 135 kg. Stojiny, příčky i police jsou povrchově upraveny galvanickým pozinkováním. Součástí regálového pole je zavětrování. Rozměr: 2100x900x600 mm. Cena včetně dopravy a instalace.</t>
  </si>
  <si>
    <t>Sklad nářadí 047</t>
  </si>
  <si>
    <t>Příprava 008</t>
  </si>
  <si>
    <t>Kancelářská židle na kolečkách se synchronní mechanikou: závislé naklápění sedáku a opěráku, zajištění v 5 polohách. Nastavení odporu naklánění opěráku v závislosti na hmotnosti uživatele (manuální).
Antišokový systém zabraňující samovolnému navrácení opěráku při odjištění funkce naklápění. Výškově stavitelný síťovaný opěrák. Samostatně výškově stavitelná bederní opěrka. Nylonový černý kříž s kolečky min. Ø 55 mm. Nosnost židle 130 kg.  Výškově stavitelné područky. Sedák v potahovině, která musí splňovat min. 150 000 martindale - sedacích cyklů (odolnost vůči prodření). Látka musí splňovat odolnost vůči ohni: BS EN 1021–1,2:2006, CRIB 5, BS 7176:1995, AM 18 NF D 60013. Látka musí splňovat stálost při světle: 6 (ISO 105 – B02:1999). Výběr sedáku min. z 4 barev. Cena vč. dopravy a instalace.</t>
  </si>
  <si>
    <t>Stůl s kovovou podnoží ve tvaru "A". Boční díly jsou tvořeny ocelovými trubkami průměru min. 40 mm a jsou pevně svařeny s horními výložníky. Nohy jsou opatřeny rektifikačními šrouby s plastovou patkou pro vyrovnání nerovnosti podlah. Ocelová konstrukce stolu je povrchově upravena vysoce kvalitní epoxy-polyesterovou barvou, vypalovanou při teplotě 200 °C. Stolová deska LTD tl. 25 mm, opatřena ABS hranou min. tl. 2 mm. Rozměr: 760x1400x800 mm. Cena vč. dopravy a instalace.</t>
  </si>
  <si>
    <r>
      <t xml:space="preserve">Stůl se samonosnou rámovou podnoží bez viditelných konstrukčních spojů. Podnož stolu je tvořena ocelovými spojovacími profily čtvercového průřezu min. 40 x 40 mm a vynáší stolovou desku po celém jejím obvodu. Nohy stolu jsou z ocelových profilů čtvercového průřezu min. 40 x 40 mm, k rámové konstrukci jsou připevněny pomocí trapézových prvků, které svou styčnou plochou zaručují vysokou pevnost stolu. Nohy jsou opatřeny rektifikačními šrouby s plastovou patkou pro vyrovnání nerovnosti podlah. Ocelová konstrukce stolu je povrchově upravena vysoce kvalitní epoxy-polyesterovou barvou, vypalovanou při teplotě 200 °C. Stolová deska LTD tl. 18 mm, opatřena ABS hranou min. tl. 2 mm. Rozměr: </t>
    </r>
    <r>
      <rPr>
        <sz val="11"/>
        <color rgb="FFFF0000"/>
        <rFont val="Calibri"/>
        <family val="2"/>
        <scheme val="minor"/>
      </rPr>
      <t xml:space="preserve">1050x1600x600 mm. </t>
    </r>
    <r>
      <rPr>
        <sz val="11"/>
        <color theme="1"/>
        <rFont val="Calibri"/>
        <family val="2"/>
        <scheme val="minor"/>
      </rPr>
      <t>Cena vč. dopravy a instalace.</t>
    </r>
  </si>
  <si>
    <t>Učitelská židle na kolečkách, otočná, stabilní výškově stavitelná  pomocí plynového pístu, - rám z hliníkové nohy s plynovou pružinou zakončenou 5-ramenným křížem s kolečky, práškově lakované trubky. Povrchová úprava podnože komaxit stříbrná nebo chrom, bude upřesněno zadavatelem. Konstrukce židle musí umožňovat výškovou stavitelnost v rozptylu 440 - 570 mm. Plastový sedák i opěrák ze 100% strukturovaného polypropylénu - ergonomicky tvarovaná skořepina s efektem vzduchového polštáře v barevné škále min. 4 odstínů, ve skořepině bude kruhový otvor pro snadný úchop v horní části opěradla. (konečná barva bude upřesněna zadavatelem).  Velikost skořepin min. ve 2 velikostech dle níže uvedené normy. Prvek musí splňovat normu ČSN EN 1729:1 a ČSN EN 1729:2 pro tento druh nábytku. Uchazeč je povinen certifikát na vyžádání předložit. Výška sedáku 440-570 mm. Cena včetně dopravy a instalace.</t>
  </si>
  <si>
    <t>Soupis dodávek I - Dodávka nábytku - dílčí část 1.PP</t>
  </si>
  <si>
    <t>oprava součtového vzorce =SUMA(F5:F14)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</si>
</sst>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Kč&quot;;[Red]\-#,##0.00\ &quot;Kč&quot;"/>
    <numFmt numFmtId="164" formatCode="#,##0.00\ &quot;Kč&quot;"/>
  </numFmts>
  <fonts count="16">
    <font>
      <sz val="11"/>
      <color theme="1"/>
      <name val="Calibri"/>
      <family val="2"/>
      <scheme val="minor"/>
    </font>
    <font>
      <sz val="10"/>
      <name val="Arial"/>
      <family val="2"/>
    </font>
    <font>
      <sz val="11"/>
      <color theme="0"/>
      <name val="Calibri"/>
      <family val="2"/>
      <scheme val="minor"/>
    </font>
    <font>
      <sz val="14"/>
      <color theme="1"/>
      <name val="Calibri"/>
      <family val="2"/>
      <scheme val="minor"/>
    </font>
    <font>
      <sz val="11"/>
      <name val="Calibri"/>
      <family val="2"/>
      <scheme val="minor"/>
    </font>
    <font>
      <sz val="10"/>
      <name val="Arial CE"/>
      <family val="2"/>
    </font>
    <font>
      <sz val="11"/>
      <color indexed="20"/>
      <name val="Calibri"/>
      <family val="2"/>
    </font>
    <font>
      <b/>
      <sz val="14"/>
      <color theme="1"/>
      <name val="Calibri"/>
      <family val="2"/>
      <scheme val="minor"/>
    </font>
    <font>
      <b/>
      <sz val="11"/>
      <color theme="1"/>
      <name val="Calibri"/>
      <family val="2"/>
      <scheme val="minor"/>
    </font>
    <font>
      <b/>
      <sz val="11"/>
      <color rgb="FF000000"/>
      <name val="Calibri"/>
      <family val="2"/>
    </font>
    <font>
      <u val="single"/>
      <sz val="11"/>
      <color theme="10"/>
      <name val="Calibri"/>
      <family val="2"/>
      <scheme val="minor"/>
    </font>
    <font>
      <sz val="11"/>
      <color rgb="FF000000"/>
      <name val="Calibri"/>
      <family val="2"/>
      <scheme val="minor"/>
    </font>
    <font>
      <sz val="11"/>
      <color rgb="FF000000"/>
      <name val="Calibri"/>
      <family val="2"/>
    </font>
    <font>
      <sz val="11"/>
      <color rgb="FFFF0000"/>
      <name val="Calibri"/>
      <family val="2"/>
      <scheme val="minor"/>
    </font>
    <font>
      <b/>
      <u val="single"/>
      <sz val="14"/>
      <color theme="10"/>
      <name val="Calibri"/>
      <family val="2"/>
      <scheme val="minor"/>
    </font>
    <font>
      <b/>
      <sz val="12"/>
      <color theme="1"/>
      <name val="Calibri"/>
      <family val="2"/>
      <scheme val="minor"/>
    </font>
  </fonts>
  <fills count="8">
    <fill>
      <patternFill/>
    </fill>
    <fill>
      <patternFill patternType="gray125"/>
    </fill>
    <fill>
      <patternFill patternType="solid">
        <fgColor indexed="45"/>
        <bgColor indexed="64"/>
      </patternFill>
    </fill>
    <fill>
      <patternFill patternType="solid">
        <fgColor theme="0" tint="-0.3499799966812134"/>
        <bgColor indexed="64"/>
      </patternFill>
    </fill>
    <fill>
      <patternFill patternType="solid">
        <fgColor theme="2"/>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1499900072813034"/>
        <bgColor indexed="64"/>
      </patternFill>
    </fill>
  </fills>
  <borders count="17">
    <border>
      <left/>
      <right/>
      <top/>
      <bottom/>
      <diagonal/>
    </border>
    <border>
      <left style="thin"/>
      <right style="thin"/>
      <top style="thin"/>
      <bottom style="thin"/>
    </border>
    <border>
      <left/>
      <right style="thin"/>
      <top/>
      <bottom/>
    </border>
    <border>
      <left style="thin"/>
      <right style="thin"/>
      <top/>
      <bottom/>
    </border>
    <border>
      <left style="thin"/>
      <right/>
      <top style="thin"/>
      <bottom/>
    </border>
    <border>
      <left style="thin"/>
      <right style="thin"/>
      <top style="thin"/>
      <bottom/>
    </border>
    <border>
      <left/>
      <right/>
      <top/>
      <bottom style="thin">
        <color rgb="FF000000"/>
      </bottom>
    </border>
    <border>
      <left style="medium"/>
      <right style="medium"/>
      <top style="medium"/>
      <bottom style="medium"/>
    </border>
    <border>
      <left/>
      <right/>
      <top style="thin">
        <color theme="2"/>
      </top>
      <bottom/>
    </border>
    <border>
      <left style="thin"/>
      <right/>
      <top/>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right/>
      <top/>
      <bottom style="thin"/>
    </border>
    <border>
      <left/>
      <right/>
      <top style="thin"/>
      <bottom/>
    </border>
    <border>
      <left/>
      <right style="thin"/>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6" fillId="2"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55">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164" fontId="7" fillId="4" borderId="1" xfId="0" applyNumberFormat="1" applyFont="1" applyFill="1" applyBorder="1"/>
    <xf numFmtId="164" fontId="0" fillId="0" borderId="0" xfId="0" applyNumberFormat="1"/>
    <xf numFmtId="164" fontId="0" fillId="0" borderId="2" xfId="0" applyNumberFormat="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2" fillId="3" borderId="5" xfId="0" applyFont="1" applyFill="1" applyBorder="1" applyAlignment="1">
      <alignment horizontal="center" vertical="center" wrapText="1"/>
    </xf>
    <xf numFmtId="0" fontId="0" fillId="0" borderId="6" xfId="0" applyBorder="1"/>
    <xf numFmtId="164" fontId="8" fillId="0" borderId="0" xfId="0" applyNumberFormat="1" applyFont="1"/>
    <xf numFmtId="0" fontId="9" fillId="0" borderId="0" xfId="0" applyFont="1" applyAlignment="1">
      <alignment horizontal="left" vertical="center"/>
    </xf>
    <xf numFmtId="8" fontId="9" fillId="0" borderId="7" xfId="0" applyNumberFormat="1" applyFont="1" applyBorder="1" applyAlignment="1">
      <alignment vertical="center"/>
    </xf>
    <xf numFmtId="0" fontId="10" fillId="0" borderId="0" xfId="22"/>
    <xf numFmtId="0" fontId="4" fillId="0" borderId="0" xfId="0" applyFont="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5" borderId="1" xfId="0" applyFill="1" applyBorder="1" applyAlignment="1">
      <alignment horizontal="center" vertical="center" wrapText="1"/>
    </xf>
    <xf numFmtId="0" fontId="4" fillId="0" borderId="1" xfId="0" applyFont="1" applyBorder="1" applyAlignment="1">
      <alignment horizontal="center" vertical="center" wrapText="1"/>
    </xf>
    <xf numFmtId="164" fontId="0" fillId="0" borderId="8" xfId="0" applyNumberFormat="1" applyBorder="1" applyAlignment="1">
      <alignment horizontal="center" vertical="center"/>
    </xf>
    <xf numFmtId="0" fontId="0" fillId="0" borderId="0" xfId="0" applyBorder="1" applyAlignment="1">
      <alignment horizontal="left" vertical="center"/>
    </xf>
    <xf numFmtId="164" fontId="0" fillId="0" borderId="0" xfId="0" applyNumberFormat="1" applyBorder="1" applyAlignment="1">
      <alignment horizontal="center" vertical="center"/>
    </xf>
    <xf numFmtId="0" fontId="0" fillId="0" borderId="9" xfId="0" applyBorder="1" applyAlignment="1">
      <alignment horizontal="left" vertical="center"/>
    </xf>
    <xf numFmtId="164" fontId="8" fillId="0" borderId="1" xfId="0" applyNumberFormat="1" applyFont="1" applyBorder="1"/>
    <xf numFmtId="164" fontId="7" fillId="4" borderId="10" xfId="0" applyNumberFormat="1" applyFont="1" applyFill="1" applyBorder="1"/>
    <xf numFmtId="8" fontId="0" fillId="0" borderId="0" xfId="0" applyNumberFormat="1"/>
    <xf numFmtId="164" fontId="0" fillId="6" borderId="1" xfId="0" applyNumberFormat="1" applyFill="1" applyBorder="1" applyAlignment="1">
      <alignment horizontal="center" vertical="center"/>
    </xf>
    <xf numFmtId="164" fontId="0" fillId="6" borderId="1" xfId="0" applyNumberFormat="1" applyFill="1" applyBorder="1" applyAlignment="1">
      <alignment horizontal="center" vertical="center" wrapText="1"/>
    </xf>
    <xf numFmtId="0" fontId="10" fillId="0" borderId="1" xfId="23"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15" fillId="0" borderId="0" xfId="0" applyFont="1" applyAlignment="1">
      <alignment horizontal="center"/>
    </xf>
    <xf numFmtId="0" fontId="0" fillId="0" borderId="0" xfId="0" applyAlignment="1">
      <alignment horizontal="center"/>
    </xf>
    <xf numFmtId="0" fontId="4" fillId="0" borderId="1" xfId="0" applyFont="1" applyBorder="1" applyAlignment="1">
      <alignment horizontal="left" vertical="center" wrapText="1"/>
    </xf>
    <xf numFmtId="0" fontId="14" fillId="0" borderId="0" xfId="23" applyFont="1" applyFill="1" applyAlignment="1">
      <alignment horizontal="center" vertical="center"/>
    </xf>
    <xf numFmtId="0" fontId="3" fillId="4" borderId="1" xfId="0" applyFont="1" applyFill="1" applyBorder="1" applyAlignment="1">
      <alignment horizontal="left"/>
    </xf>
    <xf numFmtId="0" fontId="3" fillId="4" borderId="10" xfId="0" applyFont="1" applyFill="1" applyBorder="1" applyAlignment="1">
      <alignment horizontal="left"/>
    </xf>
    <xf numFmtId="0" fontId="0" fillId="7" borderId="0" xfId="0" applyFill="1" applyAlignment="1">
      <alignment horizontal="center"/>
    </xf>
    <xf numFmtId="0" fontId="0" fillId="7" borderId="2" xfId="0" applyFill="1" applyBorder="1" applyAlignment="1">
      <alignment horizontal="center"/>
    </xf>
    <xf numFmtId="0" fontId="0" fillId="0" borderId="14" xfId="0" applyBorder="1" applyAlignment="1">
      <alignment horizontal="center"/>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1" xfId="0" applyBorder="1" applyAlignment="1">
      <alignment horizontal="left" vertical="center" wrapText="1"/>
    </xf>
    <xf numFmtId="0" fontId="11"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5" borderId="1" xfId="0" applyFill="1" applyBorder="1" applyAlignment="1">
      <alignment horizontal="left" vertical="center" wrapText="1"/>
    </xf>
    <xf numFmtId="0" fontId="12" fillId="0" borderId="1" xfId="0" applyFont="1" applyBorder="1" applyAlignment="1">
      <alignment horizontal="left" vertical="center" wrapText="1"/>
    </xf>
    <xf numFmtId="0" fontId="4" fillId="5" borderId="1" xfId="0" applyFont="1" applyFill="1" applyBorder="1" applyAlignment="1">
      <alignment horizontal="left" vertical="center" wrapText="1"/>
    </xf>
    <xf numFmtId="0" fontId="13" fillId="0" borderId="0" xfId="0" applyFont="1"/>
  </cellXfs>
  <cellStyles count="10">
    <cellStyle name="Normal" xfId="0"/>
    <cellStyle name="Percent" xfId="15"/>
    <cellStyle name="Currency" xfId="16"/>
    <cellStyle name="Currency [0]" xfId="17"/>
    <cellStyle name="Comma" xfId="18"/>
    <cellStyle name="Comma [0]" xfId="19"/>
    <cellStyle name="Normální 2" xfId="20"/>
    <cellStyle name="Excel_BuiltIn_Chybně" xfId="21"/>
    <cellStyle name="Hyperlink" xfId="22"/>
    <cellStyle name="Hypertextový odkaz"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67E3C-E708-406B-A1C4-430009AE0041}">
  <dimension ref="B2:H16"/>
  <sheetViews>
    <sheetView workbookViewId="0" topLeftCell="A1">
      <selection activeCell="F16" sqref="F16"/>
    </sheetView>
  </sheetViews>
  <sheetFormatPr defaultColWidth="9.140625" defaultRowHeight="15"/>
  <cols>
    <col min="6" max="6" width="15.57421875" style="0" customWidth="1"/>
    <col min="7" max="7" width="14.00390625" style="0" bestFit="1" customWidth="1"/>
  </cols>
  <sheetData>
    <row r="2" spans="2:6" ht="15.75">
      <c r="B2" s="36" t="s">
        <v>113</v>
      </c>
      <c r="C2" s="36"/>
      <c r="D2" s="36"/>
      <c r="E2" s="36"/>
      <c r="F2" s="36"/>
    </row>
    <row r="3" spans="2:6" ht="15">
      <c r="B3" s="37" t="s">
        <v>0</v>
      </c>
      <c r="C3" s="37"/>
      <c r="D3" s="37"/>
      <c r="E3" s="37"/>
      <c r="F3" s="37"/>
    </row>
    <row r="5" spans="2:6" ht="15">
      <c r="B5" s="32" t="s">
        <v>1</v>
      </c>
      <c r="C5" s="32"/>
      <c r="D5" s="32"/>
      <c r="E5" s="32"/>
      <c r="F5" s="27">
        <f>'027 dílna'!$J$20</f>
        <v>0</v>
      </c>
    </row>
    <row r="6" spans="2:6" ht="15">
      <c r="B6" s="32" t="s">
        <v>2</v>
      </c>
      <c r="C6" s="32"/>
      <c r="D6" s="32"/>
      <c r="E6" s="32"/>
      <c r="F6" s="27">
        <f>'022 chodba'!$J$8</f>
        <v>0</v>
      </c>
    </row>
    <row r="7" spans="2:6" ht="15">
      <c r="B7" s="32" t="s">
        <v>3</v>
      </c>
      <c r="C7" s="32"/>
      <c r="D7" s="32"/>
      <c r="E7" s="32"/>
      <c r="F7" s="27">
        <f>'025 kabinet chemie a laboranta'!$J$13</f>
        <v>0</v>
      </c>
    </row>
    <row r="8" spans="2:6" ht="15">
      <c r="B8" s="32" t="s">
        <v>4</v>
      </c>
      <c r="C8" s="32"/>
      <c r="D8" s="32"/>
      <c r="E8" s="32"/>
      <c r="F8" s="27">
        <f>'023 laboratoř biologie'!$J$7</f>
        <v>0</v>
      </c>
    </row>
    <row r="9" spans="2:6" ht="15">
      <c r="B9" s="32" t="s">
        <v>5</v>
      </c>
      <c r="C9" s="32"/>
      <c r="D9" s="32"/>
      <c r="E9" s="32"/>
      <c r="F9" s="27">
        <f>'006 chodba'!$J$8</f>
        <v>0</v>
      </c>
    </row>
    <row r="10" spans="2:6" ht="15">
      <c r="B10" s="32" t="s">
        <v>6</v>
      </c>
      <c r="C10" s="32"/>
      <c r="D10" s="32"/>
      <c r="E10" s="32"/>
      <c r="F10" s="27">
        <f>'007 odborná učebna chemie'!$J$10</f>
        <v>0</v>
      </c>
    </row>
    <row r="11" spans="2:6" ht="15">
      <c r="B11" s="32" t="s">
        <v>7</v>
      </c>
      <c r="C11" s="32"/>
      <c r="D11" s="32"/>
      <c r="E11" s="32"/>
      <c r="F11" s="27">
        <f>'009 laboratoř chemie'!$J$6</f>
        <v>0</v>
      </c>
    </row>
    <row r="12" spans="2:6" ht="15">
      <c r="B12" s="32" t="s">
        <v>8</v>
      </c>
      <c r="C12" s="32"/>
      <c r="D12" s="32"/>
      <c r="E12" s="32"/>
      <c r="F12" s="27">
        <f>'010 laboratoř chemie'!$J$6</f>
        <v>0</v>
      </c>
    </row>
    <row r="13" spans="2:6" ht="15">
      <c r="B13" s="32" t="s">
        <v>108</v>
      </c>
      <c r="C13" s="32"/>
      <c r="D13" s="32"/>
      <c r="E13" s="32"/>
      <c r="F13" s="27">
        <f>'008 příprava '!$J$5</f>
        <v>0</v>
      </c>
    </row>
    <row r="14" spans="2:6" ht="15">
      <c r="B14" s="32" t="s">
        <v>107</v>
      </c>
      <c r="C14" s="32"/>
      <c r="D14" s="32"/>
      <c r="E14" s="32"/>
      <c r="F14" s="27">
        <f>'047 sklad nářadí'!$J$6</f>
        <v>0</v>
      </c>
    </row>
    <row r="15" spans="2:6" ht="15">
      <c r="B15" s="12"/>
      <c r="C15" s="12"/>
      <c r="D15" s="12"/>
      <c r="E15" s="12"/>
      <c r="F15" s="11"/>
    </row>
    <row r="16" spans="2:8" ht="15.75" thickBot="1">
      <c r="B16" s="33" t="s">
        <v>9</v>
      </c>
      <c r="C16" s="34"/>
      <c r="D16" s="34"/>
      <c r="E16" s="35"/>
      <c r="F16" s="13">
        <f>SUM(F5:F14)</f>
        <v>0</v>
      </c>
      <c r="G16" s="29">
        <f>F16*1.21</f>
        <v>0</v>
      </c>
      <c r="H16" s="54" t="s">
        <v>114</v>
      </c>
    </row>
  </sheetData>
  <mergeCells count="13">
    <mergeCell ref="B2:F2"/>
    <mergeCell ref="B8:E8"/>
    <mergeCell ref="B3:F3"/>
    <mergeCell ref="B5:E5"/>
    <mergeCell ref="B6:E6"/>
    <mergeCell ref="B7:E7"/>
    <mergeCell ref="B9:E9"/>
    <mergeCell ref="B10:E10"/>
    <mergeCell ref="B11:E11"/>
    <mergeCell ref="B16:E16"/>
    <mergeCell ref="B12:E12"/>
    <mergeCell ref="B14:E14"/>
    <mergeCell ref="B13:E13"/>
  </mergeCells>
  <hyperlinks>
    <hyperlink ref="B5:E5" location="'027 dílna'!A1" display="Dílna 027"/>
    <hyperlink ref="B6:E6" location="'027 dílna'!A1" display="Chodba 022"/>
    <hyperlink ref="B7:E7" location="'025 kabinet chemie a laboranta'!A1" display="Kabinet chemie a laboranta 025"/>
    <hyperlink ref="B8:E8" location="'023 laboratoř biologie'!A1" display="Laboratoř chemie 023"/>
    <hyperlink ref="B9:E9" location="'006 chodba'!A1" display="Chodba 006"/>
    <hyperlink ref="B10:E10" location="'007 odborná učebna chemie'!A1" display="Odborná učebna chemie 007"/>
    <hyperlink ref="B11:E11" location="'009 laboratoř chemie'!A1" display="Laboratoř chemie 009"/>
    <hyperlink ref="B12:E12" location="'010 laboratoř chemie'!A1" display="Laboratoř chemie 010"/>
    <hyperlink ref="B13:E13" location="'008 příprava '!A1" display="Přípravna 008"/>
    <hyperlink ref="B14:E14" location="'047 sklad nářadí'!A1" display="Sklad nářadí 047"/>
  </hyperlinks>
  <printOptions/>
  <pageMargins left="0.7" right="0.7" top="0.787401575" bottom="0.7874015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E210F-2C64-462A-96ED-C899516BA8A7}">
  <dimension ref="A1:J5"/>
  <sheetViews>
    <sheetView zoomScale="72" zoomScaleNormal="72" workbookViewId="0" topLeftCell="A1">
      <selection activeCell="A5" sqref="A5:I5"/>
    </sheetView>
  </sheetViews>
  <sheetFormatPr defaultColWidth="9.140625" defaultRowHeight="15"/>
  <cols>
    <col min="3" max="3" width="14.7109375" style="0" customWidth="1"/>
    <col min="6" max="6" width="46.8515625" style="0" customWidth="1"/>
    <col min="9" max="9" width="32.421875" style="0" customWidth="1"/>
    <col min="10" max="10" width="45.28125" style="0" customWidth="1"/>
  </cols>
  <sheetData>
    <row r="1" spans="1:10" ht="27" customHeight="1">
      <c r="A1" s="39" t="s">
        <v>102</v>
      </c>
      <c r="B1" s="39"/>
      <c r="C1" s="39"/>
      <c r="D1" s="39"/>
      <c r="E1" s="39"/>
      <c r="F1" s="39"/>
      <c r="G1" s="39"/>
      <c r="H1" s="39"/>
      <c r="I1" s="39"/>
      <c r="J1" s="39"/>
    </row>
    <row r="2" spans="1:10" ht="30">
      <c r="A2" s="9" t="s">
        <v>10</v>
      </c>
      <c r="B2" s="9" t="s">
        <v>11</v>
      </c>
      <c r="C2" s="9" t="s">
        <v>12</v>
      </c>
      <c r="D2" s="45" t="s">
        <v>13</v>
      </c>
      <c r="E2" s="46"/>
      <c r="F2" s="47"/>
      <c r="G2" s="9" t="s">
        <v>14</v>
      </c>
      <c r="H2" s="9" t="s">
        <v>15</v>
      </c>
      <c r="I2" s="9" t="s">
        <v>16</v>
      </c>
      <c r="J2" s="9" t="s">
        <v>17</v>
      </c>
    </row>
    <row r="3" spans="1:10" ht="84" customHeight="1">
      <c r="A3" s="17">
        <v>1</v>
      </c>
      <c r="B3" s="17"/>
      <c r="C3" s="18" t="s">
        <v>93</v>
      </c>
      <c r="D3" s="38" t="s">
        <v>94</v>
      </c>
      <c r="E3" s="38"/>
      <c r="F3" s="38"/>
      <c r="G3" s="19" t="s">
        <v>20</v>
      </c>
      <c r="H3" s="19">
        <v>1</v>
      </c>
      <c r="I3" s="30">
        <v>0</v>
      </c>
      <c r="J3" s="20">
        <f>H3*I3</f>
        <v>0</v>
      </c>
    </row>
    <row r="4" spans="1:10" ht="93" customHeight="1">
      <c r="A4" s="17">
        <v>2</v>
      </c>
      <c r="B4" s="17" t="s">
        <v>78</v>
      </c>
      <c r="C4" s="18" t="s">
        <v>79</v>
      </c>
      <c r="D4" s="38" t="s">
        <v>80</v>
      </c>
      <c r="E4" s="38"/>
      <c r="F4" s="38"/>
      <c r="G4" s="19" t="s">
        <v>20</v>
      </c>
      <c r="H4" s="19">
        <v>2</v>
      </c>
      <c r="I4" s="30">
        <v>0</v>
      </c>
      <c r="J4" s="20">
        <f>H4*I4</f>
        <v>0</v>
      </c>
    </row>
    <row r="5" spans="1:10" ht="18.75">
      <c r="A5" s="41" t="s">
        <v>58</v>
      </c>
      <c r="B5" s="41"/>
      <c r="C5" s="41"/>
      <c r="D5" s="41"/>
      <c r="E5" s="41"/>
      <c r="F5" s="41"/>
      <c r="G5" s="41"/>
      <c r="H5" s="41"/>
      <c r="I5" s="41"/>
      <c r="J5" s="28">
        <f>SUM(J3:J4)</f>
        <v>0</v>
      </c>
    </row>
  </sheetData>
  <mergeCells count="5">
    <mergeCell ref="A1:J1"/>
    <mergeCell ref="A5:I5"/>
    <mergeCell ref="D2:F2"/>
    <mergeCell ref="D3:F3"/>
    <mergeCell ref="D4:F4"/>
  </mergeCells>
  <hyperlinks>
    <hyperlink ref="A1:J1" location="'Součet '!A1" display="Část 1 - nábytek 3.NP"/>
  </hyperlink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7200A-8402-4B78-A9C2-B526E5C374F5}">
  <dimension ref="A1:J9"/>
  <sheetViews>
    <sheetView zoomScale="70" zoomScaleNormal="70" workbookViewId="0" topLeftCell="A1">
      <selection activeCell="I3" sqref="I3:I4"/>
    </sheetView>
  </sheetViews>
  <sheetFormatPr defaultColWidth="9.140625" defaultRowHeight="15" customHeight="1"/>
  <cols>
    <col min="1" max="1" width="4.7109375" style="0" customWidth="1"/>
    <col min="2" max="2" width="8.421875" style="0" customWidth="1"/>
    <col min="3" max="3" width="26.00390625" style="0" customWidth="1"/>
    <col min="6" max="6" width="94.8515625" style="0" customWidth="1"/>
    <col min="7" max="8" width="10.7109375" style="0" customWidth="1"/>
    <col min="9" max="10" width="20.7109375" style="0" customWidth="1"/>
  </cols>
  <sheetData>
    <row r="1" spans="1:10" ht="27" customHeight="1">
      <c r="A1" s="39" t="s">
        <v>102</v>
      </c>
      <c r="B1" s="39"/>
      <c r="C1" s="39"/>
      <c r="D1" s="39"/>
      <c r="E1" s="39"/>
      <c r="F1" s="39"/>
      <c r="G1" s="39"/>
      <c r="H1" s="39"/>
      <c r="I1" s="39"/>
      <c r="J1" s="39"/>
    </row>
    <row r="2" spans="1:10" ht="30">
      <c r="A2" s="9" t="s">
        <v>10</v>
      </c>
      <c r="B2" s="9" t="s">
        <v>11</v>
      </c>
      <c r="C2" s="9" t="s">
        <v>12</v>
      </c>
      <c r="D2" s="45" t="s">
        <v>13</v>
      </c>
      <c r="E2" s="46"/>
      <c r="F2" s="47"/>
      <c r="G2" s="9" t="s">
        <v>14</v>
      </c>
      <c r="H2" s="9" t="s">
        <v>15</v>
      </c>
      <c r="I2" s="9" t="s">
        <v>16</v>
      </c>
      <c r="J2" s="9" t="s">
        <v>17</v>
      </c>
    </row>
    <row r="3" spans="1:10" ht="81.75" customHeight="1">
      <c r="A3" s="17">
        <v>1</v>
      </c>
      <c r="B3" s="17" t="s">
        <v>103</v>
      </c>
      <c r="C3" s="18" t="s">
        <v>38</v>
      </c>
      <c r="D3" s="38" t="s">
        <v>104</v>
      </c>
      <c r="E3" s="38"/>
      <c r="F3" s="38"/>
      <c r="G3" s="19" t="s">
        <v>20</v>
      </c>
      <c r="H3" s="19">
        <v>4</v>
      </c>
      <c r="I3" s="30">
        <v>0</v>
      </c>
      <c r="J3" s="20">
        <f>H3*I3</f>
        <v>0</v>
      </c>
    </row>
    <row r="4" spans="1:10" ht="87.75" customHeight="1">
      <c r="A4" s="17">
        <v>2</v>
      </c>
      <c r="B4" s="17" t="s">
        <v>105</v>
      </c>
      <c r="C4" s="18" t="s">
        <v>46</v>
      </c>
      <c r="D4" s="38" t="s">
        <v>106</v>
      </c>
      <c r="E4" s="38"/>
      <c r="F4" s="38"/>
      <c r="G4" s="19" t="s">
        <v>20</v>
      </c>
      <c r="H4" s="19">
        <v>5</v>
      </c>
      <c r="I4" s="30">
        <v>0</v>
      </c>
      <c r="J4" s="20">
        <f>H4*I4</f>
        <v>0</v>
      </c>
    </row>
    <row r="5" spans="1:10" ht="17.25" customHeight="1">
      <c r="A5" s="26"/>
      <c r="B5" s="24"/>
      <c r="C5" s="16"/>
      <c r="D5" s="15"/>
      <c r="E5" s="15"/>
      <c r="F5" s="15"/>
      <c r="G5" s="1"/>
      <c r="H5" s="1"/>
      <c r="I5" s="25"/>
      <c r="J5" s="5"/>
    </row>
    <row r="6" spans="1:10" ht="18.75">
      <c r="A6" s="40" t="s">
        <v>58</v>
      </c>
      <c r="B6" s="41"/>
      <c r="C6" s="40"/>
      <c r="D6" s="40"/>
      <c r="E6" s="40"/>
      <c r="F6" s="40"/>
      <c r="G6" s="40"/>
      <c r="H6" s="40"/>
      <c r="I6" s="40"/>
      <c r="J6" s="3">
        <f>SUM(J3:J4)</f>
        <v>0</v>
      </c>
    </row>
    <row r="9" ht="15">
      <c r="J9" s="4"/>
    </row>
  </sheetData>
  <mergeCells count="5">
    <mergeCell ref="A6:I6"/>
    <mergeCell ref="A1:J1"/>
    <mergeCell ref="D2:F2"/>
    <mergeCell ref="D3:F3"/>
    <mergeCell ref="D4:F4"/>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19866-837F-4947-95B9-872A70327FDC}">
  <dimension ref="A1:K28"/>
  <sheetViews>
    <sheetView tabSelected="1" workbookViewId="0" topLeftCell="A1">
      <selection activeCell="J20" sqref="J20"/>
    </sheetView>
  </sheetViews>
  <sheetFormatPr defaultColWidth="9.140625" defaultRowHeight="15" customHeight="1"/>
  <cols>
    <col min="1" max="1" width="4.7109375" style="0" customWidth="1"/>
    <col min="2" max="2" width="8.421875" style="0" customWidth="1"/>
    <col min="3" max="3" width="26.00390625" style="0" customWidth="1"/>
    <col min="6" max="6" width="94.8515625" style="0" customWidth="1"/>
    <col min="7" max="8" width="10.7109375" style="0" customWidth="1"/>
    <col min="9" max="10" width="20.7109375" style="0" customWidth="1"/>
  </cols>
  <sheetData>
    <row r="1" spans="1:10" ht="27" customHeight="1">
      <c r="A1" s="39" t="s">
        <v>102</v>
      </c>
      <c r="B1" s="39"/>
      <c r="C1" s="39"/>
      <c r="D1" s="39"/>
      <c r="E1" s="39"/>
      <c r="F1" s="39"/>
      <c r="G1" s="39"/>
      <c r="H1" s="39"/>
      <c r="I1" s="39"/>
      <c r="J1" s="39"/>
    </row>
    <row r="2" spans="1:10" ht="30">
      <c r="A2" s="9" t="s">
        <v>10</v>
      </c>
      <c r="B2" s="9" t="s">
        <v>11</v>
      </c>
      <c r="C2" s="9" t="s">
        <v>12</v>
      </c>
      <c r="D2" s="45" t="s">
        <v>13</v>
      </c>
      <c r="E2" s="46"/>
      <c r="F2" s="47"/>
      <c r="G2" s="9" t="s">
        <v>14</v>
      </c>
      <c r="H2" s="9" t="s">
        <v>15</v>
      </c>
      <c r="I2" s="9" t="s">
        <v>16</v>
      </c>
      <c r="J2" s="9" t="s">
        <v>17</v>
      </c>
    </row>
    <row r="3" spans="1:10" ht="96" customHeight="1">
      <c r="A3" s="17">
        <v>1</v>
      </c>
      <c r="B3" s="17" t="s">
        <v>18</v>
      </c>
      <c r="C3" s="18" t="s">
        <v>19</v>
      </c>
      <c r="D3" s="38" t="s">
        <v>110</v>
      </c>
      <c r="E3" s="38"/>
      <c r="F3" s="38"/>
      <c r="G3" s="19" t="s">
        <v>20</v>
      </c>
      <c r="H3" s="19">
        <v>1</v>
      </c>
      <c r="I3" s="30">
        <v>0</v>
      </c>
      <c r="J3" s="20">
        <f>H3*I3</f>
        <v>0</v>
      </c>
    </row>
    <row r="4" spans="1:10" ht="77.25" customHeight="1">
      <c r="A4" s="17">
        <v>2</v>
      </c>
      <c r="B4" s="17" t="s">
        <v>22</v>
      </c>
      <c r="C4" s="18" t="s">
        <v>23</v>
      </c>
      <c r="D4" s="38" t="s">
        <v>24</v>
      </c>
      <c r="E4" s="38"/>
      <c r="F4" s="38"/>
      <c r="G4" s="19" t="s">
        <v>20</v>
      </c>
      <c r="H4" s="19">
        <v>1</v>
      </c>
      <c r="I4" s="30">
        <v>0</v>
      </c>
      <c r="J4" s="20">
        <f>H4*I4</f>
        <v>0</v>
      </c>
    </row>
    <row r="5" spans="1:10" ht="84.75" customHeight="1">
      <c r="A5" s="17">
        <v>3</v>
      </c>
      <c r="B5" s="17"/>
      <c r="C5" s="18" t="s">
        <v>25</v>
      </c>
      <c r="D5" s="48" t="s">
        <v>95</v>
      </c>
      <c r="E5" s="48"/>
      <c r="F5" s="48"/>
      <c r="G5" s="19" t="s">
        <v>20</v>
      </c>
      <c r="H5" s="19">
        <v>1</v>
      </c>
      <c r="I5" s="30">
        <v>0</v>
      </c>
      <c r="J5" s="20">
        <f>I5*H5</f>
        <v>0</v>
      </c>
    </row>
    <row r="6" spans="1:10" ht="130.9" customHeight="1">
      <c r="A6" s="17">
        <v>4</v>
      </c>
      <c r="B6" s="17" t="s">
        <v>26</v>
      </c>
      <c r="C6" s="18" t="s">
        <v>27</v>
      </c>
      <c r="D6" s="48" t="s">
        <v>109</v>
      </c>
      <c r="E6" s="48"/>
      <c r="F6" s="48"/>
      <c r="G6" s="19" t="s">
        <v>20</v>
      </c>
      <c r="H6" s="19">
        <v>1</v>
      </c>
      <c r="I6" s="31">
        <v>0</v>
      </c>
      <c r="J6" s="20">
        <f>H6*I6</f>
        <v>0</v>
      </c>
    </row>
    <row r="7" spans="1:10" ht="125.25" customHeight="1">
      <c r="A7" s="17">
        <v>5</v>
      </c>
      <c r="B7" s="17" t="s">
        <v>28</v>
      </c>
      <c r="C7" s="18" t="s">
        <v>29</v>
      </c>
      <c r="D7" s="49" t="s">
        <v>30</v>
      </c>
      <c r="E7" s="50"/>
      <c r="F7" s="50"/>
      <c r="G7" s="19" t="s">
        <v>20</v>
      </c>
      <c r="H7" s="19">
        <v>2</v>
      </c>
      <c r="I7" s="30">
        <v>0</v>
      </c>
      <c r="J7" s="20">
        <f>H7*I7</f>
        <v>0</v>
      </c>
    </row>
    <row r="8" spans="1:10" ht="75.75" customHeight="1">
      <c r="A8" s="17">
        <v>6</v>
      </c>
      <c r="B8" s="17" t="s">
        <v>31</v>
      </c>
      <c r="C8" s="18" t="s">
        <v>32</v>
      </c>
      <c r="D8" s="38" t="s">
        <v>33</v>
      </c>
      <c r="E8" s="38"/>
      <c r="F8" s="38"/>
      <c r="G8" s="19" t="s">
        <v>20</v>
      </c>
      <c r="H8" s="19">
        <v>2</v>
      </c>
      <c r="I8" s="30">
        <v>0</v>
      </c>
      <c r="J8" s="20">
        <f>H8*I8</f>
        <v>0</v>
      </c>
    </row>
    <row r="9" spans="1:11" ht="75.75" customHeight="1">
      <c r="A9" s="17">
        <v>7</v>
      </c>
      <c r="B9" s="17" t="s">
        <v>34</v>
      </c>
      <c r="C9" s="22" t="s">
        <v>35</v>
      </c>
      <c r="D9" s="38" t="s">
        <v>36</v>
      </c>
      <c r="E9" s="38"/>
      <c r="F9" s="38"/>
      <c r="G9" s="19" t="s">
        <v>20</v>
      </c>
      <c r="H9" s="19">
        <v>5</v>
      </c>
      <c r="I9" s="30">
        <v>0</v>
      </c>
      <c r="J9" s="20">
        <f>H9*I9</f>
        <v>0</v>
      </c>
      <c r="K9" s="14"/>
    </row>
    <row r="10" spans="1:10" ht="99" customHeight="1">
      <c r="A10" s="17">
        <v>8</v>
      </c>
      <c r="B10" s="17" t="s">
        <v>37</v>
      </c>
      <c r="C10" s="22" t="s">
        <v>38</v>
      </c>
      <c r="D10" s="38" t="s">
        <v>39</v>
      </c>
      <c r="E10" s="38"/>
      <c r="F10" s="38"/>
      <c r="G10" s="19" t="s">
        <v>20</v>
      </c>
      <c r="H10" s="19">
        <v>2</v>
      </c>
      <c r="I10" s="30">
        <v>0</v>
      </c>
      <c r="J10" s="20">
        <f aca="true" t="shared" si="0" ref="J10:J16">I10*H10</f>
        <v>0</v>
      </c>
    </row>
    <row r="11" spans="1:10" ht="72.75" customHeight="1">
      <c r="A11" s="17">
        <v>9</v>
      </c>
      <c r="B11" s="17"/>
      <c r="C11" s="22" t="s">
        <v>40</v>
      </c>
      <c r="D11" s="38" t="s">
        <v>41</v>
      </c>
      <c r="E11" s="38"/>
      <c r="F11" s="38"/>
      <c r="G11" s="19" t="s">
        <v>20</v>
      </c>
      <c r="H11" s="19">
        <v>2</v>
      </c>
      <c r="I11" s="30">
        <v>0</v>
      </c>
      <c r="J11" s="20">
        <f t="shared" si="0"/>
        <v>0</v>
      </c>
    </row>
    <row r="12" spans="1:10" ht="110.25" customHeight="1">
      <c r="A12" s="17">
        <v>10</v>
      </c>
      <c r="B12" s="17" t="s">
        <v>42</v>
      </c>
      <c r="C12" s="22" t="s">
        <v>43</v>
      </c>
      <c r="D12" s="38" t="s">
        <v>44</v>
      </c>
      <c r="E12" s="38"/>
      <c r="F12" s="38"/>
      <c r="G12" s="19" t="s">
        <v>20</v>
      </c>
      <c r="H12" s="19">
        <v>2</v>
      </c>
      <c r="I12" s="30">
        <v>0</v>
      </c>
      <c r="J12" s="20">
        <f t="shared" si="0"/>
        <v>0</v>
      </c>
    </row>
    <row r="13" spans="1:10" ht="99.75" customHeight="1">
      <c r="A13" s="17">
        <v>11</v>
      </c>
      <c r="B13" s="17" t="s">
        <v>45</v>
      </c>
      <c r="C13" s="22" t="s">
        <v>46</v>
      </c>
      <c r="D13" s="38" t="s">
        <v>47</v>
      </c>
      <c r="E13" s="38"/>
      <c r="F13" s="38"/>
      <c r="G13" s="19" t="s">
        <v>20</v>
      </c>
      <c r="H13" s="19">
        <v>2</v>
      </c>
      <c r="I13" s="30">
        <v>0</v>
      </c>
      <c r="J13" s="20">
        <f t="shared" si="0"/>
        <v>0</v>
      </c>
    </row>
    <row r="14" spans="1:10" ht="99" customHeight="1">
      <c r="A14" s="17">
        <v>12</v>
      </c>
      <c r="B14" s="17" t="s">
        <v>48</v>
      </c>
      <c r="C14" s="22" t="s">
        <v>49</v>
      </c>
      <c r="D14" s="38" t="s">
        <v>50</v>
      </c>
      <c r="E14" s="38"/>
      <c r="F14" s="38"/>
      <c r="G14" s="19" t="s">
        <v>20</v>
      </c>
      <c r="H14" s="19">
        <v>2</v>
      </c>
      <c r="I14" s="30">
        <v>0</v>
      </c>
      <c r="J14" s="20">
        <f t="shared" si="0"/>
        <v>0</v>
      </c>
    </row>
    <row r="15" spans="1:10" ht="106.5" customHeight="1">
      <c r="A15" s="17">
        <v>13</v>
      </c>
      <c r="B15" s="17" t="s">
        <v>51</v>
      </c>
      <c r="C15" s="22" t="s">
        <v>52</v>
      </c>
      <c r="D15" s="38" t="s">
        <v>53</v>
      </c>
      <c r="E15" s="38"/>
      <c r="F15" s="38"/>
      <c r="G15" s="19" t="s">
        <v>20</v>
      </c>
      <c r="H15" s="19">
        <v>2</v>
      </c>
      <c r="I15" s="30">
        <v>0</v>
      </c>
      <c r="J15" s="20">
        <f t="shared" si="0"/>
        <v>0</v>
      </c>
    </row>
    <row r="16" spans="1:10" ht="89.25" customHeight="1">
      <c r="A16" s="17">
        <v>14</v>
      </c>
      <c r="B16" s="17"/>
      <c r="C16" s="22" t="s">
        <v>25</v>
      </c>
      <c r="D16" s="38" t="s">
        <v>54</v>
      </c>
      <c r="E16" s="38"/>
      <c r="F16" s="38"/>
      <c r="G16" s="19" t="s">
        <v>20</v>
      </c>
      <c r="H16" s="19">
        <v>1</v>
      </c>
      <c r="I16" s="30">
        <v>0</v>
      </c>
      <c r="J16" s="20">
        <f t="shared" si="0"/>
        <v>0</v>
      </c>
    </row>
    <row r="17" spans="1:11" ht="56.25" customHeight="1">
      <c r="A17" s="17">
        <v>15</v>
      </c>
      <c r="B17" s="17" t="s">
        <v>55</v>
      </c>
      <c r="C17" s="22" t="s">
        <v>56</v>
      </c>
      <c r="D17" s="38" t="s">
        <v>57</v>
      </c>
      <c r="E17" s="38"/>
      <c r="F17" s="38"/>
      <c r="G17" s="19" t="s">
        <v>20</v>
      </c>
      <c r="H17" s="19">
        <v>1</v>
      </c>
      <c r="I17" s="30">
        <v>0</v>
      </c>
      <c r="J17" s="20">
        <f>H17*I17</f>
        <v>0</v>
      </c>
      <c r="K17" s="23"/>
    </row>
    <row r="18" spans="1:10" ht="14.45" customHeight="1" hidden="1">
      <c r="A18" s="6"/>
      <c r="B18" s="8"/>
      <c r="C18" s="42" t="s">
        <v>21</v>
      </c>
      <c r="D18" s="42"/>
      <c r="E18" s="42"/>
      <c r="F18" s="42"/>
      <c r="G18" s="42"/>
      <c r="H18" s="42"/>
      <c r="I18" s="42"/>
      <c r="J18" s="43"/>
    </row>
    <row r="19" spans="2:10" ht="23.45" customHeight="1">
      <c r="B19" s="10"/>
      <c r="D19" s="44"/>
      <c r="E19" s="44"/>
      <c r="F19" s="44"/>
      <c r="J19" s="4"/>
    </row>
    <row r="20" spans="1:10" ht="18.75">
      <c r="A20" s="40" t="s">
        <v>58</v>
      </c>
      <c r="B20" s="41"/>
      <c r="C20" s="40"/>
      <c r="D20" s="40"/>
      <c r="E20" s="40"/>
      <c r="F20" s="40"/>
      <c r="G20" s="40"/>
      <c r="H20" s="40"/>
      <c r="I20" s="40"/>
      <c r="J20" s="3">
        <f>SUM(J3:J17)</f>
        <v>0</v>
      </c>
    </row>
    <row r="28" ht="15">
      <c r="J28" s="4"/>
    </row>
  </sheetData>
  <mergeCells count="20">
    <mergeCell ref="D10:F10"/>
    <mergeCell ref="D12:F12"/>
    <mergeCell ref="D13:F13"/>
    <mergeCell ref="D14:F14"/>
    <mergeCell ref="D15:F15"/>
    <mergeCell ref="D16:F16"/>
    <mergeCell ref="A1:J1"/>
    <mergeCell ref="A20:I20"/>
    <mergeCell ref="C18:J18"/>
    <mergeCell ref="D17:F17"/>
    <mergeCell ref="D19:F19"/>
    <mergeCell ref="D2:F2"/>
    <mergeCell ref="D3:F3"/>
    <mergeCell ref="D4:F4"/>
    <mergeCell ref="D5:F5"/>
    <mergeCell ref="D6:F6"/>
    <mergeCell ref="D7:F7"/>
    <mergeCell ref="D8:F8"/>
    <mergeCell ref="D11:F11"/>
    <mergeCell ref="D9:F9"/>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0BEB1-E5C7-4D88-A240-24D92FA71641}">
  <dimension ref="A1:J8"/>
  <sheetViews>
    <sheetView workbookViewId="0" topLeftCell="A1">
      <selection activeCell="I7" sqref="I7"/>
    </sheetView>
  </sheetViews>
  <sheetFormatPr defaultColWidth="9.140625" defaultRowHeight="15" customHeight="1"/>
  <cols>
    <col min="1" max="1" width="4.7109375" style="0" customWidth="1"/>
    <col min="2" max="2" width="9.140625" style="0" customWidth="1"/>
    <col min="3" max="3" width="26.00390625" style="0" customWidth="1"/>
    <col min="6" max="6" width="98.28125" style="0" customWidth="1"/>
    <col min="7" max="8" width="10.7109375" style="0" customWidth="1"/>
    <col min="9" max="10" width="20.7109375" style="0" customWidth="1"/>
  </cols>
  <sheetData>
    <row r="1" spans="1:10" ht="27" customHeight="1">
      <c r="A1" s="39" t="s">
        <v>102</v>
      </c>
      <c r="B1" s="39"/>
      <c r="C1" s="39"/>
      <c r="D1" s="39"/>
      <c r="E1" s="39"/>
      <c r="F1" s="39"/>
      <c r="G1" s="39"/>
      <c r="H1" s="39"/>
      <c r="I1" s="39"/>
      <c r="J1" s="39"/>
    </row>
    <row r="2" spans="1:10" ht="30">
      <c r="A2" s="9" t="s">
        <v>10</v>
      </c>
      <c r="B2" s="9" t="s">
        <v>11</v>
      </c>
      <c r="C2" s="9" t="s">
        <v>12</v>
      </c>
      <c r="D2" s="45" t="s">
        <v>13</v>
      </c>
      <c r="E2" s="46"/>
      <c r="F2" s="47"/>
      <c r="G2" s="9" t="s">
        <v>14</v>
      </c>
      <c r="H2" s="9" t="s">
        <v>15</v>
      </c>
      <c r="I2" s="9" t="s">
        <v>16</v>
      </c>
      <c r="J2" s="9" t="s">
        <v>17</v>
      </c>
    </row>
    <row r="3" spans="1:10" ht="139.5" customHeight="1">
      <c r="A3" s="17">
        <v>1</v>
      </c>
      <c r="B3" s="17" t="s">
        <v>59</v>
      </c>
      <c r="C3" s="18" t="s">
        <v>60</v>
      </c>
      <c r="D3" s="51" t="s">
        <v>99</v>
      </c>
      <c r="E3" s="51"/>
      <c r="F3" s="51"/>
      <c r="G3" s="19" t="s">
        <v>20</v>
      </c>
      <c r="H3" s="19">
        <v>2</v>
      </c>
      <c r="I3" s="30">
        <v>0</v>
      </c>
      <c r="J3" s="20">
        <f>H3*I3</f>
        <v>0</v>
      </c>
    </row>
    <row r="4" spans="1:10" ht="119.25" customHeight="1">
      <c r="A4" s="17">
        <v>2</v>
      </c>
      <c r="B4" s="17" t="s">
        <v>96</v>
      </c>
      <c r="C4" s="18" t="s">
        <v>61</v>
      </c>
      <c r="D4" s="48" t="s">
        <v>111</v>
      </c>
      <c r="E4" s="48"/>
      <c r="F4" s="48"/>
      <c r="G4" s="19" t="s">
        <v>20</v>
      </c>
      <c r="H4" s="19">
        <v>1</v>
      </c>
      <c r="I4" s="30">
        <v>0</v>
      </c>
      <c r="J4" s="20">
        <f>H4*I4</f>
        <v>0</v>
      </c>
    </row>
    <row r="5" spans="1:10" ht="48" customHeight="1">
      <c r="A5" s="17">
        <v>3</v>
      </c>
      <c r="B5" s="17" t="s">
        <v>62</v>
      </c>
      <c r="C5" s="18" t="s">
        <v>63</v>
      </c>
      <c r="D5" s="38" t="s">
        <v>64</v>
      </c>
      <c r="E5" s="38"/>
      <c r="F5" s="38"/>
      <c r="G5" s="19" t="s">
        <v>20</v>
      </c>
      <c r="H5" s="19">
        <v>1</v>
      </c>
      <c r="I5" s="30">
        <v>0</v>
      </c>
      <c r="J5" s="20">
        <f>H5*I5</f>
        <v>0</v>
      </c>
    </row>
    <row r="6" spans="1:10" ht="87" customHeight="1">
      <c r="A6" s="17">
        <v>4</v>
      </c>
      <c r="B6" s="17"/>
      <c r="C6" s="22" t="s">
        <v>25</v>
      </c>
      <c r="D6" s="38" t="s">
        <v>65</v>
      </c>
      <c r="E6" s="38"/>
      <c r="F6" s="38"/>
      <c r="G6" s="19" t="s">
        <v>20</v>
      </c>
      <c r="H6" s="19">
        <v>1</v>
      </c>
      <c r="I6" s="30">
        <v>0</v>
      </c>
      <c r="J6" s="20">
        <f>H6*I6</f>
        <v>0</v>
      </c>
    </row>
    <row r="7" ht="15">
      <c r="J7" s="4"/>
    </row>
    <row r="8" spans="1:10" ht="18.75">
      <c r="A8" s="40" t="s">
        <v>58</v>
      </c>
      <c r="B8" s="40"/>
      <c r="C8" s="40"/>
      <c r="D8" s="40"/>
      <c r="E8" s="40"/>
      <c r="F8" s="40"/>
      <c r="G8" s="40"/>
      <c r="H8" s="40"/>
      <c r="I8" s="40"/>
      <c r="J8" s="3">
        <f>SUM(J3:J6)</f>
        <v>0</v>
      </c>
    </row>
  </sheetData>
  <mergeCells count="7">
    <mergeCell ref="A1:J1"/>
    <mergeCell ref="D2:F2"/>
    <mergeCell ref="A8:I8"/>
    <mergeCell ref="D3:F3"/>
    <mergeCell ref="D4:F4"/>
    <mergeCell ref="D5:F5"/>
    <mergeCell ref="D6:F6"/>
  </mergeCells>
  <hyperlinks>
    <hyperlink ref="A1:J1" location="'Součet '!A1" display="Část 1 - nábytek 3.NP"/>
  </hyperlink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26D42-6EDF-4CBD-94D0-2CC2B028DF94}">
  <dimension ref="A1:J13"/>
  <sheetViews>
    <sheetView zoomScale="90" zoomScaleNormal="90" workbookViewId="0" topLeftCell="A5">
      <selection activeCell="I12" sqref="I12"/>
    </sheetView>
  </sheetViews>
  <sheetFormatPr defaultColWidth="9.140625" defaultRowHeight="15"/>
  <cols>
    <col min="1" max="1" width="4.7109375" style="0" customWidth="1"/>
    <col min="2" max="2" width="8.421875" style="0" customWidth="1"/>
    <col min="3" max="3" width="25.7109375" style="0" customWidth="1"/>
    <col min="6" max="6" width="101.8515625" style="0" customWidth="1"/>
    <col min="7" max="7" width="10.57421875" style="0" customWidth="1"/>
    <col min="8" max="8" width="10.7109375" style="0" customWidth="1"/>
    <col min="9" max="10" width="20.57421875" style="0" customWidth="1"/>
  </cols>
  <sheetData>
    <row r="1" spans="1:10" ht="27" customHeight="1">
      <c r="A1" s="39" t="s">
        <v>102</v>
      </c>
      <c r="B1" s="39"/>
      <c r="C1" s="39"/>
      <c r="D1" s="39"/>
      <c r="E1" s="39"/>
      <c r="F1" s="39"/>
      <c r="G1" s="39"/>
      <c r="H1" s="39"/>
      <c r="I1" s="39"/>
      <c r="J1" s="39"/>
    </row>
    <row r="2" spans="1:10" ht="29.25" customHeight="1">
      <c r="A2" s="9" t="s">
        <v>10</v>
      </c>
      <c r="B2" s="9" t="s">
        <v>11</v>
      </c>
      <c r="C2" s="9" t="s">
        <v>12</v>
      </c>
      <c r="D2" s="45" t="s">
        <v>13</v>
      </c>
      <c r="E2" s="46"/>
      <c r="F2" s="47"/>
      <c r="G2" s="9" t="s">
        <v>14</v>
      </c>
      <c r="H2" s="9" t="s">
        <v>15</v>
      </c>
      <c r="I2" s="9" t="s">
        <v>16</v>
      </c>
      <c r="J2" s="9" t="s">
        <v>17</v>
      </c>
    </row>
    <row r="3" spans="1:10" ht="104.25" customHeight="1">
      <c r="A3" s="17">
        <v>1</v>
      </c>
      <c r="B3" s="17" t="s">
        <v>66</v>
      </c>
      <c r="C3" s="18" t="s">
        <v>19</v>
      </c>
      <c r="D3" s="38" t="s">
        <v>67</v>
      </c>
      <c r="E3" s="38"/>
      <c r="F3" s="38"/>
      <c r="G3" s="19" t="s">
        <v>20</v>
      </c>
      <c r="H3" s="19">
        <v>4</v>
      </c>
      <c r="I3" s="30">
        <v>0</v>
      </c>
      <c r="J3" s="20">
        <f>H3*I3</f>
        <v>0</v>
      </c>
    </row>
    <row r="4" spans="1:10" ht="63" customHeight="1">
      <c r="A4" s="17">
        <v>2</v>
      </c>
      <c r="B4" s="17" t="s">
        <v>68</v>
      </c>
      <c r="C4" s="18" t="s">
        <v>69</v>
      </c>
      <c r="D4" s="38" t="s">
        <v>24</v>
      </c>
      <c r="E4" s="38"/>
      <c r="F4" s="38"/>
      <c r="G4" s="19" t="s">
        <v>20</v>
      </c>
      <c r="H4" s="19">
        <v>4</v>
      </c>
      <c r="I4" s="30">
        <v>0</v>
      </c>
      <c r="J4" s="20">
        <f>H4*I4</f>
        <v>0</v>
      </c>
    </row>
    <row r="5" spans="1:10" ht="77.25" customHeight="1">
      <c r="A5" s="17"/>
      <c r="B5" s="17"/>
      <c r="C5" s="18" t="s">
        <v>25</v>
      </c>
      <c r="D5" s="48" t="s">
        <v>97</v>
      </c>
      <c r="E5" s="48"/>
      <c r="F5" s="48"/>
      <c r="G5" s="19" t="s">
        <v>20</v>
      </c>
      <c r="H5" s="19">
        <v>4</v>
      </c>
      <c r="I5" s="30">
        <v>0</v>
      </c>
      <c r="J5" s="20">
        <f>I5*H5</f>
        <v>0</v>
      </c>
    </row>
    <row r="6" spans="1:10" ht="60" customHeight="1">
      <c r="A6" s="17">
        <v>3</v>
      </c>
      <c r="B6" s="17" t="s">
        <v>70</v>
      </c>
      <c r="C6" s="18" t="s">
        <v>71</v>
      </c>
      <c r="D6" s="48" t="s">
        <v>72</v>
      </c>
      <c r="E6" s="48"/>
      <c r="F6" s="48"/>
      <c r="G6" s="19" t="s">
        <v>20</v>
      </c>
      <c r="H6" s="19">
        <v>4</v>
      </c>
      <c r="I6" s="30">
        <v>0</v>
      </c>
      <c r="J6" s="20">
        <f>H6*I6</f>
        <v>0</v>
      </c>
    </row>
    <row r="7" spans="1:10" ht="115.9" customHeight="1">
      <c r="A7" s="17">
        <v>4</v>
      </c>
      <c r="B7" s="17" t="s">
        <v>26</v>
      </c>
      <c r="C7" s="18" t="s">
        <v>27</v>
      </c>
      <c r="D7" s="48" t="s">
        <v>109</v>
      </c>
      <c r="E7" s="48"/>
      <c r="F7" s="48"/>
      <c r="G7" s="19" t="s">
        <v>20</v>
      </c>
      <c r="H7" s="19">
        <v>4</v>
      </c>
      <c r="I7" s="30">
        <v>0</v>
      </c>
      <c r="J7" s="20">
        <f>H7*I7</f>
        <v>0</v>
      </c>
    </row>
    <row r="8" spans="1:10" ht="83.25" customHeight="1">
      <c r="A8" s="17">
        <v>5</v>
      </c>
      <c r="B8" s="17"/>
      <c r="C8" s="18" t="s">
        <v>25</v>
      </c>
      <c r="D8" s="48" t="s">
        <v>98</v>
      </c>
      <c r="E8" s="48"/>
      <c r="F8" s="48"/>
      <c r="G8" s="19" t="s">
        <v>20</v>
      </c>
      <c r="H8" s="19">
        <v>1</v>
      </c>
      <c r="I8" s="30">
        <v>0</v>
      </c>
      <c r="J8" s="20">
        <f>H8*I8</f>
        <v>0</v>
      </c>
    </row>
    <row r="9" spans="1:10" ht="86.25" customHeight="1">
      <c r="A9" s="17">
        <v>6</v>
      </c>
      <c r="B9" s="17" t="s">
        <v>37</v>
      </c>
      <c r="C9" s="22" t="s">
        <v>38</v>
      </c>
      <c r="D9" s="38" t="s">
        <v>39</v>
      </c>
      <c r="E9" s="38"/>
      <c r="F9" s="38"/>
      <c r="G9" s="19" t="s">
        <v>20</v>
      </c>
      <c r="H9" s="19">
        <v>1</v>
      </c>
      <c r="I9" s="30">
        <v>0</v>
      </c>
      <c r="J9" s="20">
        <f>H9*I9</f>
        <v>0</v>
      </c>
    </row>
    <row r="10" spans="1:10" ht="96" customHeight="1">
      <c r="A10" s="17">
        <v>7</v>
      </c>
      <c r="B10" s="17" t="s">
        <v>42</v>
      </c>
      <c r="C10" s="22" t="s">
        <v>43</v>
      </c>
      <c r="D10" s="38" t="s">
        <v>44</v>
      </c>
      <c r="E10" s="38"/>
      <c r="F10" s="38"/>
      <c r="G10" s="19" t="s">
        <v>20</v>
      </c>
      <c r="H10" s="19">
        <v>2</v>
      </c>
      <c r="I10" s="30">
        <v>0</v>
      </c>
      <c r="J10" s="20">
        <f>H10*I10</f>
        <v>0</v>
      </c>
    </row>
    <row r="11" spans="1:10" ht="94.5" customHeight="1">
      <c r="A11" s="17">
        <v>8</v>
      </c>
      <c r="B11" s="17" t="s">
        <v>73</v>
      </c>
      <c r="C11" s="22" t="s">
        <v>74</v>
      </c>
      <c r="D11" s="38" t="s">
        <v>75</v>
      </c>
      <c r="E11" s="38"/>
      <c r="F11" s="38"/>
      <c r="G11" s="19" t="s">
        <v>20</v>
      </c>
      <c r="H11" s="19">
        <v>1</v>
      </c>
      <c r="I11" s="30">
        <v>0</v>
      </c>
      <c r="J11" s="20">
        <f>I11*H11</f>
        <v>0</v>
      </c>
    </row>
    <row r="12" spans="2:10" ht="15">
      <c r="B12" s="10"/>
      <c r="D12" s="44"/>
      <c r="E12" s="44"/>
      <c r="F12" s="44"/>
      <c r="J12" s="4"/>
    </row>
    <row r="13" spans="1:10" ht="18.75" customHeight="1">
      <c r="A13" s="40" t="s">
        <v>58</v>
      </c>
      <c r="B13" s="41"/>
      <c r="C13" s="40"/>
      <c r="D13" s="40"/>
      <c r="E13" s="40"/>
      <c r="F13" s="40"/>
      <c r="G13" s="40"/>
      <c r="H13" s="40"/>
      <c r="I13" s="40"/>
      <c r="J13" s="3">
        <f>SUM(J3:J11)</f>
        <v>0</v>
      </c>
    </row>
  </sheetData>
  <mergeCells count="13">
    <mergeCell ref="A1:J1"/>
    <mergeCell ref="D7:F7"/>
    <mergeCell ref="D8:F8"/>
    <mergeCell ref="D9:F9"/>
    <mergeCell ref="D10:F10"/>
    <mergeCell ref="A13:I13"/>
    <mergeCell ref="D11:F11"/>
    <mergeCell ref="D12:F12"/>
    <mergeCell ref="D6:F6"/>
    <mergeCell ref="D2:F2"/>
    <mergeCell ref="D3:F3"/>
    <mergeCell ref="D4:F4"/>
    <mergeCell ref="D5:F5"/>
  </mergeCells>
  <hyperlinks>
    <hyperlink ref="A1:J1" location="'Součet '!A1" display="Část 1 - nábytek 3.NP"/>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29C2-B65B-4B84-9A6C-8A152BA4437F}">
  <dimension ref="A1:J7"/>
  <sheetViews>
    <sheetView workbookViewId="0" topLeftCell="A1">
      <selection activeCell="I6" sqref="I6"/>
    </sheetView>
  </sheetViews>
  <sheetFormatPr defaultColWidth="9.140625" defaultRowHeight="15"/>
  <cols>
    <col min="1" max="1" width="4.7109375" style="0" customWidth="1"/>
    <col min="2" max="2" width="8.8515625" style="0" customWidth="1"/>
    <col min="3" max="3" width="25.7109375" style="0" customWidth="1"/>
    <col min="6" max="6" width="101.7109375" style="0" customWidth="1"/>
    <col min="7" max="8" width="10.57421875" style="0" customWidth="1"/>
    <col min="9" max="9" width="20.00390625" style="0" customWidth="1"/>
    <col min="10" max="10" width="20.57421875" style="0" customWidth="1"/>
  </cols>
  <sheetData>
    <row r="1" spans="1:10" ht="27" customHeight="1">
      <c r="A1" s="39" t="s">
        <v>102</v>
      </c>
      <c r="B1" s="39"/>
      <c r="C1" s="39"/>
      <c r="D1" s="39"/>
      <c r="E1" s="39"/>
      <c r="F1" s="39"/>
      <c r="G1" s="39"/>
      <c r="H1" s="39"/>
      <c r="I1" s="39"/>
      <c r="J1" s="39"/>
    </row>
    <row r="2" spans="1:10" ht="15" customHeight="1">
      <c r="A2" s="9" t="s">
        <v>10</v>
      </c>
      <c r="B2" s="9" t="s">
        <v>11</v>
      </c>
      <c r="C2" s="9" t="s">
        <v>12</v>
      </c>
      <c r="D2" s="45" t="s">
        <v>13</v>
      </c>
      <c r="E2" s="46"/>
      <c r="F2" s="47"/>
      <c r="G2" s="9" t="s">
        <v>14</v>
      </c>
      <c r="H2" s="9" t="s">
        <v>15</v>
      </c>
      <c r="I2" s="9" t="s">
        <v>16</v>
      </c>
      <c r="J2" s="9" t="s">
        <v>17</v>
      </c>
    </row>
    <row r="3" spans="1:10" ht="137.25" customHeight="1">
      <c r="A3" s="17">
        <v>1</v>
      </c>
      <c r="B3" s="17" t="s">
        <v>76</v>
      </c>
      <c r="C3" s="18" t="s">
        <v>77</v>
      </c>
      <c r="D3" s="38" t="s">
        <v>112</v>
      </c>
      <c r="E3" s="38"/>
      <c r="F3" s="38"/>
      <c r="G3" s="19" t="s">
        <v>20</v>
      </c>
      <c r="H3" s="19">
        <v>1</v>
      </c>
      <c r="I3" s="30">
        <v>0</v>
      </c>
      <c r="J3" s="20">
        <f>H3*I3</f>
        <v>0</v>
      </c>
    </row>
    <row r="4" spans="1:10" ht="78" customHeight="1">
      <c r="A4" s="17">
        <v>2</v>
      </c>
      <c r="B4" s="17" t="s">
        <v>78</v>
      </c>
      <c r="C4" s="18" t="s">
        <v>79</v>
      </c>
      <c r="D4" s="38" t="s">
        <v>80</v>
      </c>
      <c r="E4" s="38"/>
      <c r="F4" s="38"/>
      <c r="G4" s="19" t="s">
        <v>20</v>
      </c>
      <c r="H4" s="19">
        <v>20</v>
      </c>
      <c r="I4" s="30">
        <v>0</v>
      </c>
      <c r="J4" s="20">
        <f>H4*I4</f>
        <v>0</v>
      </c>
    </row>
    <row r="5" spans="1:10" ht="54" customHeight="1">
      <c r="A5" s="17">
        <v>4</v>
      </c>
      <c r="B5" s="17" t="s">
        <v>81</v>
      </c>
      <c r="C5" s="18" t="s">
        <v>82</v>
      </c>
      <c r="D5" s="38" t="s">
        <v>83</v>
      </c>
      <c r="E5" s="38"/>
      <c r="F5" s="38"/>
      <c r="G5" s="19" t="s">
        <v>20</v>
      </c>
      <c r="H5" s="19">
        <v>1</v>
      </c>
      <c r="I5" s="30">
        <v>0</v>
      </c>
      <c r="J5" s="20">
        <f>I5*H5</f>
        <v>0</v>
      </c>
    </row>
    <row r="6" ht="15">
      <c r="J6" s="4"/>
    </row>
    <row r="7" spans="1:10" ht="18.75">
      <c r="A7" s="40" t="s">
        <v>58</v>
      </c>
      <c r="B7" s="40"/>
      <c r="C7" s="40"/>
      <c r="D7" s="40"/>
      <c r="E7" s="40"/>
      <c r="F7" s="40"/>
      <c r="G7" s="40"/>
      <c r="H7" s="40"/>
      <c r="I7" s="40"/>
      <c r="J7" s="3">
        <f>SUM(J3:J5)</f>
        <v>0</v>
      </c>
    </row>
  </sheetData>
  <mergeCells count="6">
    <mergeCell ref="A1:J1"/>
    <mergeCell ref="A7:I7"/>
    <mergeCell ref="D2:F2"/>
    <mergeCell ref="D3:F3"/>
    <mergeCell ref="D4:F4"/>
    <mergeCell ref="D5:F5"/>
  </mergeCells>
  <hyperlinks>
    <hyperlink ref="A1:J1" location="'Součet '!A1" display="Část 1 - nábytek 3.NP"/>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7DF2-552D-4CF8-88A9-EDC356C9A402}">
  <dimension ref="A1:J8"/>
  <sheetViews>
    <sheetView zoomScale="83" zoomScaleNormal="83" workbookViewId="0" topLeftCell="A1">
      <selection activeCell="I7" sqref="I7"/>
    </sheetView>
  </sheetViews>
  <sheetFormatPr defaultColWidth="9.140625" defaultRowHeight="15"/>
  <cols>
    <col min="1" max="1" width="4.8515625" style="0" customWidth="1"/>
    <col min="2" max="2" width="8.7109375" style="0" customWidth="1"/>
    <col min="3" max="3" width="25.57421875" style="0" customWidth="1"/>
    <col min="6" max="6" width="102.28125" style="0" customWidth="1"/>
    <col min="7" max="7" width="9.8515625" style="0" customWidth="1"/>
    <col min="8" max="8" width="10.00390625" style="0" customWidth="1"/>
    <col min="9" max="9" width="20.7109375" style="0" customWidth="1"/>
    <col min="10" max="10" width="20.57421875" style="0" customWidth="1"/>
  </cols>
  <sheetData>
    <row r="1" spans="1:10" ht="27" customHeight="1">
      <c r="A1" s="39" t="s">
        <v>102</v>
      </c>
      <c r="B1" s="39"/>
      <c r="C1" s="39"/>
      <c r="D1" s="39"/>
      <c r="E1" s="39"/>
      <c r="F1" s="39"/>
      <c r="G1" s="39"/>
      <c r="H1" s="39"/>
      <c r="I1" s="39"/>
      <c r="J1" s="39"/>
    </row>
    <row r="2" spans="1:10" ht="27.75" customHeight="1">
      <c r="A2" s="9" t="s">
        <v>10</v>
      </c>
      <c r="B2" s="9" t="s">
        <v>11</v>
      </c>
      <c r="C2" s="9" t="s">
        <v>12</v>
      </c>
      <c r="D2" s="45" t="s">
        <v>13</v>
      </c>
      <c r="E2" s="46"/>
      <c r="F2" s="47"/>
      <c r="G2" s="9" t="s">
        <v>14</v>
      </c>
      <c r="H2" s="9" t="s">
        <v>15</v>
      </c>
      <c r="I2" s="9" t="s">
        <v>16</v>
      </c>
      <c r="J2" s="9" t="s">
        <v>17</v>
      </c>
    </row>
    <row r="3" spans="1:10" ht="119.45" customHeight="1">
      <c r="A3" s="17">
        <v>1</v>
      </c>
      <c r="B3" s="17" t="s">
        <v>59</v>
      </c>
      <c r="C3" s="18" t="s">
        <v>60</v>
      </c>
      <c r="D3" s="53" t="s">
        <v>99</v>
      </c>
      <c r="E3" s="53"/>
      <c r="F3" s="53"/>
      <c r="G3" s="19" t="s">
        <v>20</v>
      </c>
      <c r="H3" s="19">
        <v>1</v>
      </c>
      <c r="I3" s="30">
        <v>0</v>
      </c>
      <c r="J3" s="20">
        <f>H3*I3</f>
        <v>0</v>
      </c>
    </row>
    <row r="4" spans="1:10" ht="82.9" customHeight="1">
      <c r="A4" s="17">
        <v>2</v>
      </c>
      <c r="B4" s="17" t="s">
        <v>62</v>
      </c>
      <c r="C4" s="18" t="s">
        <v>63</v>
      </c>
      <c r="D4" s="38" t="s">
        <v>64</v>
      </c>
      <c r="E4" s="38"/>
      <c r="F4" s="38"/>
      <c r="G4" s="19" t="s">
        <v>20</v>
      </c>
      <c r="H4" s="19">
        <v>1</v>
      </c>
      <c r="I4" s="30">
        <v>0</v>
      </c>
      <c r="J4" s="20">
        <f>H4*I4</f>
        <v>0</v>
      </c>
    </row>
    <row r="5" spans="1:10" ht="77.25" customHeight="1">
      <c r="A5" s="17">
        <v>3</v>
      </c>
      <c r="B5" s="17"/>
      <c r="C5" s="18" t="s">
        <v>25</v>
      </c>
      <c r="D5" s="48" t="s">
        <v>84</v>
      </c>
      <c r="E5" s="48"/>
      <c r="F5" s="48"/>
      <c r="G5" s="19" t="s">
        <v>20</v>
      </c>
      <c r="H5" s="19">
        <v>1</v>
      </c>
      <c r="I5" s="30">
        <v>0</v>
      </c>
      <c r="J5" s="20">
        <f>H5*I5</f>
        <v>0</v>
      </c>
    </row>
    <row r="6" spans="1:10" ht="79.5" customHeight="1">
      <c r="A6" s="17">
        <v>4</v>
      </c>
      <c r="B6" s="17"/>
      <c r="C6" s="18" t="s">
        <v>25</v>
      </c>
      <c r="D6" s="52" t="s">
        <v>85</v>
      </c>
      <c r="E6" s="48"/>
      <c r="F6" s="48"/>
      <c r="G6" s="19" t="s">
        <v>20</v>
      </c>
      <c r="H6" s="19">
        <v>1</v>
      </c>
      <c r="I6" s="30">
        <v>0</v>
      </c>
      <c r="J6" s="20">
        <f>H6*I6</f>
        <v>0</v>
      </c>
    </row>
    <row r="7" ht="15">
      <c r="J7" s="4"/>
    </row>
    <row r="8" spans="1:10" ht="18.75" customHeight="1">
      <c r="A8" s="40" t="s">
        <v>58</v>
      </c>
      <c r="B8" s="40"/>
      <c r="C8" s="40"/>
      <c r="D8" s="40"/>
      <c r="E8" s="40"/>
      <c r="F8" s="40"/>
      <c r="G8" s="40"/>
      <c r="H8" s="40"/>
      <c r="I8" s="40"/>
      <c r="J8" s="3">
        <f>SUM(J3:J6)</f>
        <v>0</v>
      </c>
    </row>
  </sheetData>
  <mergeCells count="7">
    <mergeCell ref="A1:J1"/>
    <mergeCell ref="D6:F6"/>
    <mergeCell ref="A8:I8"/>
    <mergeCell ref="D5:F5"/>
    <mergeCell ref="D2:F2"/>
    <mergeCell ref="D3:F3"/>
    <mergeCell ref="D4:F4"/>
  </mergeCells>
  <hyperlinks>
    <hyperlink ref="A1:J1" location="'Součet '!A1" display="Část 1 - nábytek 3.NP"/>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D3565-B15B-4934-8FFA-C9F0B3A684EB}">
  <dimension ref="A1:J10"/>
  <sheetViews>
    <sheetView zoomScale="81" zoomScaleNormal="81" workbookViewId="0" topLeftCell="A4">
      <selection activeCell="I9" sqref="I9"/>
    </sheetView>
  </sheetViews>
  <sheetFormatPr defaultColWidth="9.140625" defaultRowHeight="15"/>
  <cols>
    <col min="1" max="1" width="4.28125" style="0" customWidth="1"/>
    <col min="2" max="2" width="9.00390625" style="0" customWidth="1"/>
    <col min="3" max="3" width="25.8515625" style="0" customWidth="1"/>
    <col min="6" max="6" width="102.140625" style="0" customWidth="1"/>
    <col min="7" max="7" width="10.421875" style="0" customWidth="1"/>
    <col min="8" max="8" width="10.7109375" style="0" customWidth="1"/>
    <col min="9" max="9" width="19.8515625" style="0" customWidth="1"/>
    <col min="10" max="10" width="20.8515625" style="0" customWidth="1"/>
  </cols>
  <sheetData>
    <row r="1" spans="1:10" ht="27" customHeight="1">
      <c r="A1" s="39" t="s">
        <v>102</v>
      </c>
      <c r="B1" s="39"/>
      <c r="C1" s="39"/>
      <c r="D1" s="39"/>
      <c r="E1" s="39"/>
      <c r="F1" s="39"/>
      <c r="G1" s="39"/>
      <c r="H1" s="39"/>
      <c r="I1" s="39"/>
      <c r="J1" s="39"/>
    </row>
    <row r="2" spans="1:10" ht="30">
      <c r="A2" s="9" t="s">
        <v>10</v>
      </c>
      <c r="B2" s="9" t="s">
        <v>11</v>
      </c>
      <c r="C2" s="9" t="s">
        <v>12</v>
      </c>
      <c r="D2" s="45" t="s">
        <v>13</v>
      </c>
      <c r="E2" s="46"/>
      <c r="F2" s="47"/>
      <c r="G2" s="9" t="s">
        <v>14</v>
      </c>
      <c r="H2" s="9" t="s">
        <v>15</v>
      </c>
      <c r="I2" s="9" t="s">
        <v>16</v>
      </c>
      <c r="J2" s="9" t="s">
        <v>17</v>
      </c>
    </row>
    <row r="3" spans="1:10" ht="115.5" customHeight="1">
      <c r="A3" s="17">
        <v>1</v>
      </c>
      <c r="B3" s="17" t="s">
        <v>76</v>
      </c>
      <c r="C3" s="21" t="s">
        <v>77</v>
      </c>
      <c r="D3" s="38" t="s">
        <v>112</v>
      </c>
      <c r="E3" s="38"/>
      <c r="F3" s="38"/>
      <c r="G3" s="19" t="s">
        <v>20</v>
      </c>
      <c r="H3" s="19">
        <v>1</v>
      </c>
      <c r="I3" s="30">
        <v>0</v>
      </c>
      <c r="J3" s="20">
        <f>H3*I3</f>
        <v>0</v>
      </c>
    </row>
    <row r="4" spans="1:10" ht="133.5" customHeight="1">
      <c r="A4" s="17">
        <v>2</v>
      </c>
      <c r="B4" s="17" t="s">
        <v>86</v>
      </c>
      <c r="C4" s="18" t="s">
        <v>92</v>
      </c>
      <c r="D4" s="48" t="s">
        <v>91</v>
      </c>
      <c r="E4" s="48"/>
      <c r="F4" s="48"/>
      <c r="G4" s="19" t="s">
        <v>20</v>
      </c>
      <c r="H4" s="19">
        <v>1</v>
      </c>
      <c r="I4" s="30">
        <v>0</v>
      </c>
      <c r="J4" s="20">
        <f>H4*I4</f>
        <v>0</v>
      </c>
    </row>
    <row r="5" spans="1:10" ht="150" customHeight="1">
      <c r="A5" s="17">
        <v>3</v>
      </c>
      <c r="B5" s="17" t="s">
        <v>88</v>
      </c>
      <c r="C5" s="18" t="s">
        <v>90</v>
      </c>
      <c r="D5" s="48" t="s">
        <v>100</v>
      </c>
      <c r="E5" s="48"/>
      <c r="F5" s="48"/>
      <c r="G5" s="19" t="s">
        <v>20</v>
      </c>
      <c r="H5" s="19">
        <v>1</v>
      </c>
      <c r="I5" s="30">
        <v>0</v>
      </c>
      <c r="J5" s="20">
        <f>H5*I5</f>
        <v>0</v>
      </c>
    </row>
    <row r="6" spans="1:10" ht="150.75" customHeight="1">
      <c r="A6" s="17">
        <v>4</v>
      </c>
      <c r="B6" s="17" t="s">
        <v>89</v>
      </c>
      <c r="C6" s="22" t="s">
        <v>90</v>
      </c>
      <c r="D6" s="38" t="s">
        <v>101</v>
      </c>
      <c r="E6" s="38"/>
      <c r="F6" s="38"/>
      <c r="G6" s="19" t="s">
        <v>20</v>
      </c>
      <c r="H6" s="19">
        <v>1</v>
      </c>
      <c r="I6" s="30">
        <v>0</v>
      </c>
      <c r="J6" s="20">
        <f>H6*I6</f>
        <v>0</v>
      </c>
    </row>
    <row r="7" spans="1:10" ht="108.6" customHeight="1">
      <c r="A7" s="17">
        <v>5</v>
      </c>
      <c r="B7" s="17"/>
      <c r="C7" s="22" t="s">
        <v>25</v>
      </c>
      <c r="D7" s="38" t="s">
        <v>87</v>
      </c>
      <c r="E7" s="38"/>
      <c r="F7" s="38"/>
      <c r="G7" s="19" t="s">
        <v>20</v>
      </c>
      <c r="H7" s="19">
        <v>1</v>
      </c>
      <c r="I7" s="30">
        <v>0</v>
      </c>
      <c r="J7" s="20">
        <f>H7*I7</f>
        <v>0</v>
      </c>
    </row>
    <row r="8" spans="1:10" ht="70.15" customHeight="1">
      <c r="A8" s="17">
        <v>6</v>
      </c>
      <c r="B8" s="17"/>
      <c r="C8" s="22" t="s">
        <v>25</v>
      </c>
      <c r="D8" s="38" t="s">
        <v>65</v>
      </c>
      <c r="E8" s="38"/>
      <c r="F8" s="38"/>
      <c r="G8" s="19" t="s">
        <v>20</v>
      </c>
      <c r="H8" s="19">
        <v>1</v>
      </c>
      <c r="I8" s="30">
        <v>0</v>
      </c>
      <c r="J8" s="20">
        <f>I8*H8</f>
        <v>0</v>
      </c>
    </row>
    <row r="9" spans="1:10" ht="15">
      <c r="A9" s="10"/>
      <c r="B9" s="10"/>
      <c r="C9" s="10"/>
      <c r="J9" s="4"/>
    </row>
    <row r="10" spans="1:10" ht="18.75">
      <c r="A10" s="41" t="s">
        <v>58</v>
      </c>
      <c r="B10" s="41"/>
      <c r="C10" s="41"/>
      <c r="D10" s="40"/>
      <c r="E10" s="40"/>
      <c r="F10" s="40"/>
      <c r="G10" s="40"/>
      <c r="H10" s="40"/>
      <c r="I10" s="40"/>
      <c r="J10" s="3">
        <f>SUM(J3:J8)</f>
        <v>0</v>
      </c>
    </row>
  </sheetData>
  <mergeCells count="9">
    <mergeCell ref="A10:I10"/>
    <mergeCell ref="A1:J1"/>
    <mergeCell ref="D4:F4"/>
    <mergeCell ref="D8:F8"/>
    <mergeCell ref="D2:F2"/>
    <mergeCell ref="D3:F3"/>
    <mergeCell ref="D6:F6"/>
    <mergeCell ref="D5:F5"/>
    <mergeCell ref="D7:F7"/>
  </mergeCells>
  <hyperlinks>
    <hyperlink ref="A1:J1" location="'Součet '!A1" display="Část 1 - nábytek 3.NP"/>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F7A08-055F-41B5-BC5D-F5FBC28FEC59}">
  <dimension ref="A1:J6"/>
  <sheetViews>
    <sheetView zoomScale="83" zoomScaleNormal="83" workbookViewId="0" topLeftCell="A1">
      <selection activeCell="I5" sqref="I5"/>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102</v>
      </c>
      <c r="B1" s="39"/>
      <c r="C1" s="39"/>
      <c r="D1" s="39"/>
      <c r="E1" s="39"/>
      <c r="F1" s="39"/>
      <c r="G1" s="39"/>
      <c r="H1" s="39"/>
      <c r="I1" s="39"/>
      <c r="J1" s="39"/>
    </row>
    <row r="2" spans="1:10" ht="30">
      <c r="A2" s="9" t="s">
        <v>10</v>
      </c>
      <c r="B2" s="9" t="s">
        <v>11</v>
      </c>
      <c r="C2" s="9" t="s">
        <v>12</v>
      </c>
      <c r="D2" s="45" t="s">
        <v>13</v>
      </c>
      <c r="E2" s="46"/>
      <c r="F2" s="47"/>
      <c r="G2" s="9" t="s">
        <v>14</v>
      </c>
      <c r="H2" s="9" t="s">
        <v>15</v>
      </c>
      <c r="I2" s="9" t="s">
        <v>16</v>
      </c>
      <c r="J2" s="9" t="s">
        <v>17</v>
      </c>
    </row>
    <row r="3" spans="1:10" ht="127.5" customHeight="1">
      <c r="A3" s="17">
        <v>1</v>
      </c>
      <c r="B3" s="17" t="s">
        <v>76</v>
      </c>
      <c r="C3" s="18" t="s">
        <v>77</v>
      </c>
      <c r="D3" s="38" t="s">
        <v>112</v>
      </c>
      <c r="E3" s="38"/>
      <c r="F3" s="38"/>
      <c r="G3" s="19" t="s">
        <v>20</v>
      </c>
      <c r="H3" s="19">
        <v>1</v>
      </c>
      <c r="I3" s="30">
        <v>0</v>
      </c>
      <c r="J3" s="20">
        <f>H3*I3</f>
        <v>0</v>
      </c>
    </row>
    <row r="4" spans="1:10" ht="67.9" customHeight="1">
      <c r="A4" s="17">
        <v>2</v>
      </c>
      <c r="B4" s="17" t="s">
        <v>81</v>
      </c>
      <c r="C4" s="18" t="s">
        <v>82</v>
      </c>
      <c r="D4" s="38" t="s">
        <v>83</v>
      </c>
      <c r="E4" s="38"/>
      <c r="F4" s="38"/>
      <c r="G4" s="19" t="s">
        <v>20</v>
      </c>
      <c r="H4" s="19">
        <v>1</v>
      </c>
      <c r="I4" s="30">
        <v>0</v>
      </c>
      <c r="J4" s="20">
        <f>H4*I4</f>
        <v>0</v>
      </c>
    </row>
    <row r="5" spans="1:10" ht="15">
      <c r="A5" s="10"/>
      <c r="B5" s="10"/>
      <c r="C5" s="10"/>
      <c r="J5" s="4"/>
    </row>
    <row r="6" spans="1:10" ht="18.75">
      <c r="A6" s="41" t="s">
        <v>58</v>
      </c>
      <c r="B6" s="41"/>
      <c r="C6" s="41"/>
      <c r="D6" s="40"/>
      <c r="E6" s="40"/>
      <c r="F6" s="40"/>
      <c r="G6" s="40"/>
      <c r="H6" s="40"/>
      <c r="I6" s="40"/>
      <c r="J6" s="3">
        <f>SUM(J3:J4)</f>
        <v>0</v>
      </c>
    </row>
  </sheetData>
  <mergeCells count="5">
    <mergeCell ref="A1:J1"/>
    <mergeCell ref="A6:I6"/>
    <mergeCell ref="D2:F2"/>
    <mergeCell ref="D3:F3"/>
    <mergeCell ref="D4:F4"/>
  </mergeCells>
  <hyperlinks>
    <hyperlink ref="A1:J1" location="'Součet '!A1" display="Část 1 - nábytek 3.NP"/>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2D13-69DB-469E-83CD-EA69A85F2142}">
  <dimension ref="A1:J6"/>
  <sheetViews>
    <sheetView zoomScale="76" zoomScaleNormal="76" workbookViewId="0" topLeftCell="A1">
      <selection activeCell="I5" sqref="I5"/>
    </sheetView>
  </sheetViews>
  <sheetFormatPr defaultColWidth="9.140625" defaultRowHeight="15"/>
  <cols>
    <col min="1" max="1" width="5.00390625" style="0" customWidth="1"/>
    <col min="2" max="2" width="8.421875" style="0" customWidth="1"/>
    <col min="3" max="3" width="25.57421875" style="0" customWidth="1"/>
    <col min="6" max="6" width="103.140625" style="0" customWidth="1"/>
    <col min="7" max="7" width="9.57421875" style="0" customWidth="1"/>
    <col min="8" max="8" width="10.7109375" style="0" customWidth="1"/>
    <col min="9" max="9" width="20.00390625" style="0" customWidth="1"/>
    <col min="10" max="10" width="20.57421875" style="0" customWidth="1"/>
  </cols>
  <sheetData>
    <row r="1" spans="1:10" ht="27" customHeight="1">
      <c r="A1" s="39" t="s">
        <v>102</v>
      </c>
      <c r="B1" s="39"/>
      <c r="C1" s="39"/>
      <c r="D1" s="39"/>
      <c r="E1" s="39"/>
      <c r="F1" s="39"/>
      <c r="G1" s="39"/>
      <c r="H1" s="39"/>
      <c r="I1" s="39"/>
      <c r="J1" s="39"/>
    </row>
    <row r="2" spans="1:10" ht="30">
      <c r="A2" s="2" t="s">
        <v>10</v>
      </c>
      <c r="B2" s="9" t="s">
        <v>11</v>
      </c>
      <c r="C2" s="9" t="s">
        <v>12</v>
      </c>
      <c r="D2" s="45" t="s">
        <v>13</v>
      </c>
      <c r="E2" s="46"/>
      <c r="F2" s="47"/>
      <c r="G2" s="9" t="s">
        <v>14</v>
      </c>
      <c r="H2" s="9" t="s">
        <v>15</v>
      </c>
      <c r="I2" s="9" t="s">
        <v>16</v>
      </c>
      <c r="J2" s="9" t="s">
        <v>17</v>
      </c>
    </row>
    <row r="3" spans="1:10" ht="122.25" customHeight="1">
      <c r="A3" s="7">
        <v>1</v>
      </c>
      <c r="B3" s="17" t="s">
        <v>76</v>
      </c>
      <c r="C3" s="18" t="s">
        <v>77</v>
      </c>
      <c r="D3" s="38" t="s">
        <v>112</v>
      </c>
      <c r="E3" s="38"/>
      <c r="F3" s="38"/>
      <c r="G3" s="19" t="s">
        <v>20</v>
      </c>
      <c r="H3" s="19">
        <v>1</v>
      </c>
      <c r="I3" s="30">
        <v>0</v>
      </c>
      <c r="J3" s="20">
        <f>H3*I3</f>
        <v>0</v>
      </c>
    </row>
    <row r="4" spans="1:10" ht="76.9" customHeight="1">
      <c r="A4" s="7">
        <v>2</v>
      </c>
      <c r="B4" s="17" t="s">
        <v>81</v>
      </c>
      <c r="C4" s="18" t="s">
        <v>82</v>
      </c>
      <c r="D4" s="38" t="s">
        <v>83</v>
      </c>
      <c r="E4" s="38"/>
      <c r="F4" s="38"/>
      <c r="G4" s="19" t="s">
        <v>20</v>
      </c>
      <c r="H4" s="19">
        <v>1</v>
      </c>
      <c r="I4" s="30">
        <v>0</v>
      </c>
      <c r="J4" s="20">
        <f>H4*I4</f>
        <v>0</v>
      </c>
    </row>
    <row r="5" spans="2:10" ht="15">
      <c r="B5" s="10"/>
      <c r="J5" s="4"/>
    </row>
    <row r="6" spans="1:10" ht="18.75">
      <c r="A6" s="40" t="s">
        <v>58</v>
      </c>
      <c r="B6" s="41"/>
      <c r="C6" s="40"/>
      <c r="D6" s="40"/>
      <c r="E6" s="40"/>
      <c r="F6" s="40"/>
      <c r="G6" s="40"/>
      <c r="H6" s="40"/>
      <c r="I6" s="40"/>
      <c r="J6" s="3">
        <f>SUM(J3:J4)</f>
        <v>0</v>
      </c>
    </row>
  </sheetData>
  <mergeCells count="5">
    <mergeCell ref="A1:J1"/>
    <mergeCell ref="A6:I6"/>
    <mergeCell ref="D2:F2"/>
    <mergeCell ref="D3:F3"/>
    <mergeCell ref="D4:F4"/>
  </mergeCells>
  <hyperlinks>
    <hyperlink ref="A1:J1" location="'Součet '!A1" display="Část 1 - nábytek 3.NP"/>
  </hyperlink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soba xmlns="bfa19981-400d-4e35-b5fe-5f078f97b02c">
      <UserInfo>
        <DisplayName/>
        <AccountId xsi:nil="true"/>
        <AccountType/>
      </UserInfo>
    </Osoba>
    <lcf76f155ced4ddcb4097134ff3c332f xmlns="bfa19981-400d-4e35-b5fe-5f078f97b02c">
      <Terms xmlns="http://schemas.microsoft.com/office/infopath/2007/PartnerControls"/>
    </lcf76f155ced4ddcb4097134ff3c332f>
    <TaxCatchAll xmlns="b1f215a8-f083-427f-a944-1c8bcca7a93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5ECD1D28DD7F64791BC03796248A97C" ma:contentTypeVersion="18" ma:contentTypeDescription="Vytvoří nový dokument" ma:contentTypeScope="" ma:versionID="ac4b2d9c2f57b089118cc5230a6a12fb">
  <xsd:schema xmlns:xsd="http://www.w3.org/2001/XMLSchema" xmlns:xs="http://www.w3.org/2001/XMLSchema" xmlns:p="http://schemas.microsoft.com/office/2006/metadata/properties" xmlns:ns2="bfa19981-400d-4e35-b5fe-5f078f97b02c" xmlns:ns3="b1f215a8-f083-427f-a944-1c8bcca7a93a" targetNamespace="http://schemas.microsoft.com/office/2006/metadata/properties" ma:root="true" ma:fieldsID="ba3039872e7104e8dc7ef8e300429060" ns2:_="" ns3:_="">
    <xsd:import namespace="bfa19981-400d-4e35-b5fe-5f078f97b02c"/>
    <xsd:import namespace="b1f215a8-f083-427f-a944-1c8bcca7a93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LengthInSeconds" minOccurs="0"/>
                <xsd:element ref="ns3:SharedWithUsers" minOccurs="0"/>
                <xsd:element ref="ns3:SharedWithDetails" minOccurs="0"/>
                <xsd:element ref="ns2:MediaServiceAutoKeyPoints" minOccurs="0"/>
                <xsd:element ref="ns2:MediaServiceKeyPoints" minOccurs="0"/>
                <xsd:element ref="ns2:Osoba"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19981-400d-4e35-b5fe-5f078f97b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Osoba" ma:index="21" nillable="true" ma:displayName="Osoba" ma:format="Dropdown" ma:list="UserInfo" ma:SharePointGroup="0" ma:internalName="Osoba">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Značky obrázků" ma:readOnly="false" ma:fieldId="{5cf76f15-5ced-4ddc-b409-7134ff3c332f}" ma:taxonomyMulti="true" ma:sspId="3d2bbce7-a7a8-4f8d-874a-ed80ae65e92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f215a8-f083-427f-a944-1c8bcca7a93a" elementFormDefault="qualified">
    <xsd:import namespace="http://schemas.microsoft.com/office/2006/documentManagement/types"/>
    <xsd:import namespace="http://schemas.microsoft.com/office/infopath/2007/PartnerControls"/>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element name="TaxCatchAll" ma:index="24" nillable="true" ma:displayName="Taxonomy Catch All Column" ma:hidden="true" ma:list="{0970f7c5-7274-461b-a9ec-b7a85d60edda}" ma:internalName="TaxCatchAll" ma:showField="CatchAllData" ma:web="b1f215a8-f083-427f-a944-1c8bcca7a93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85C154-21A2-4507-991D-367C34F21DBD}">
  <ds:schemaRefs>
    <ds:schemaRef ds:uri="http://schemas.microsoft.com/sharepoint/v3/contenttype/forms"/>
  </ds:schemaRefs>
</ds:datastoreItem>
</file>

<file path=customXml/itemProps2.xml><?xml version="1.0" encoding="utf-8"?>
<ds:datastoreItem xmlns:ds="http://schemas.openxmlformats.org/officeDocument/2006/customXml" ds:itemID="{A92EFACC-0F4B-429F-990D-AB13BCBB15F8}">
  <ds:schemaRefs>
    <ds:schemaRef ds:uri="http://schemas.microsoft.com/office/2006/metadata/properties"/>
    <ds:schemaRef ds:uri="http://schemas.microsoft.com/office/infopath/2007/PartnerControls"/>
    <ds:schemaRef ds:uri="bfa19981-400d-4e35-b5fe-5f078f97b02c"/>
    <ds:schemaRef ds:uri="b1f215a8-f083-427f-a944-1c8bcca7a93a"/>
  </ds:schemaRefs>
</ds:datastoreItem>
</file>

<file path=customXml/itemProps3.xml><?xml version="1.0" encoding="utf-8"?>
<ds:datastoreItem xmlns:ds="http://schemas.openxmlformats.org/officeDocument/2006/customXml" ds:itemID="{0C9AA09F-0C51-43D6-8FC1-A0E6972E25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19981-400d-4e35-b5fe-5f078f97b02c"/>
    <ds:schemaRef ds:uri="b1f215a8-f083-427f-a944-1c8bcca7a9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Vokál Jaroslav</cp:lastModifiedBy>
  <dcterms:created xsi:type="dcterms:W3CDTF">2021-04-05T12:32:44Z</dcterms:created>
  <dcterms:modified xsi:type="dcterms:W3CDTF">2023-12-13T05:57:40Z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0x01010095ECD1D28DD7F64791BC03796248A97C</vt:lpwstr>
  </property>
  <property fmtid="{D5CDD505-2E9C-101B-9397-08002B2CF9AE}" pid="3" name="MediaServiceImageTags">
    <vt:lpwstr/>
  </property>
  <property fmtid="{D5CDD505-2E9C-101B-9397-08002B2CF9AE}" pid="4" name="MSIP_Label_690ebb53-23a2-471a-9c6e-17bd0d11311e_Enabled">
    <vt:lpwstr>true</vt:lpwstr>
  </property>
  <property fmtid="{D5CDD505-2E9C-101B-9397-08002B2CF9AE}" pid="5" name="MSIP_Label_690ebb53-23a2-471a-9c6e-17bd0d11311e_SetDate">
    <vt:lpwstr>2023-10-09T05:56:31Z</vt:lpwstr>
  </property>
  <property fmtid="{D5CDD505-2E9C-101B-9397-08002B2CF9AE}" pid="6" name="MSIP_Label_690ebb53-23a2-471a-9c6e-17bd0d11311e_Method">
    <vt:lpwstr>Standard</vt:lpwstr>
  </property>
  <property fmtid="{D5CDD505-2E9C-101B-9397-08002B2CF9AE}" pid="7" name="MSIP_Label_690ebb53-23a2-471a-9c6e-17bd0d11311e_Name">
    <vt:lpwstr>690ebb53-23a2-471a-9c6e-17bd0d11311e</vt:lpwstr>
  </property>
  <property fmtid="{D5CDD505-2E9C-101B-9397-08002B2CF9AE}" pid="8" name="MSIP_Label_690ebb53-23a2-471a-9c6e-17bd0d11311e_SiteId">
    <vt:lpwstr>418bc066-1b00-4aad-ad98-9ead95bb26a9</vt:lpwstr>
  </property>
  <property fmtid="{D5CDD505-2E9C-101B-9397-08002B2CF9AE}" pid="9" name="MSIP_Label_690ebb53-23a2-471a-9c6e-17bd0d11311e_ActionId">
    <vt:lpwstr>41ccf151-e4d8-4557-9f33-67cbc70f9d70</vt:lpwstr>
  </property>
  <property fmtid="{D5CDD505-2E9C-101B-9397-08002B2CF9AE}" pid="10" name="MSIP_Label_690ebb53-23a2-471a-9c6e-17bd0d11311e_ContentBits">
    <vt:lpwstr>0</vt:lpwstr>
  </property>
</Properties>
</file>