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k_vyveseni/soupisy/"/>
    </mc:Choice>
  </mc:AlternateContent>
  <xr:revisionPtr revIDLastSave="1648" documentId="8_{657EFBEB-DAFB-4BE5-B4AB-B9F9B8B16D3B}" xr6:coauthVersionLast="47" xr6:coauthVersionMax="47" xr10:uidLastSave="{C77829CF-0E80-4942-AF6E-1BA6119291ED}"/>
  <bookViews>
    <workbookView xWindow="28680" yWindow="-120" windowWidth="29040" windowHeight="15840" tabRatio="852" activeTab="1" xr2:uid="{00000000-000D-0000-FFFF-FFFF00000000}"/>
  </bookViews>
  <sheets>
    <sheet name="Součet " sheetId="24" r:id="rId1"/>
    <sheet name="027 dílna" sheetId="20" r:id="rId2"/>
    <sheet name="022 chodba" sheetId="12" r:id="rId3"/>
    <sheet name="025 kabinet chemie a laboranta" sheetId="25" r:id="rId4"/>
    <sheet name="023 laboratoř biologie" sheetId="26" r:id="rId5"/>
    <sheet name="006 chodba" sheetId="27" r:id="rId6"/>
    <sheet name="007 odborná učebna chemie" sheetId="28" r:id="rId7"/>
    <sheet name="009 laboratoř chemie" sheetId="30" r:id="rId8"/>
    <sheet name="010 laboratoř chemie" sheetId="31" r:id="rId9"/>
    <sheet name="008 příprava " sheetId="32" r:id="rId10"/>
    <sheet name="047 sklad nářadí" sheetId="3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4" l="1"/>
  <c r="J4" i="33"/>
  <c r="J3" i="33"/>
  <c r="J6" i="33" l="1"/>
  <c r="F14" i="24" s="1"/>
  <c r="J4" i="32"/>
  <c r="J3" i="32"/>
  <c r="J5" i="32" l="1"/>
  <c r="F13" i="24" s="1"/>
  <c r="J5" i="28" l="1"/>
  <c r="J6" i="28"/>
  <c r="J5" i="26"/>
  <c r="J5" i="25"/>
  <c r="J11" i="20"/>
  <c r="J5" i="20"/>
  <c r="J4" i="31"/>
  <c r="J3" i="31"/>
  <c r="J4" i="30"/>
  <c r="J3" i="30"/>
  <c r="J8" i="28"/>
  <c r="J11" i="25"/>
  <c r="J12" i="20"/>
  <c r="J13" i="20"/>
  <c r="J14" i="20"/>
  <c r="J15" i="20"/>
  <c r="J16" i="20"/>
  <c r="J10" i="20"/>
  <c r="J7" i="28"/>
  <c r="J4" i="28"/>
  <c r="J3" i="28"/>
  <c r="J3" i="27"/>
  <c r="J4" i="27"/>
  <c r="J5" i="27"/>
  <c r="J6" i="27"/>
  <c r="J3" i="26"/>
  <c r="J4" i="26"/>
  <c r="J3" i="25"/>
  <c r="J4" i="25"/>
  <c r="J6" i="25"/>
  <c r="J7" i="25"/>
  <c r="J8" i="25"/>
  <c r="J9" i="25"/>
  <c r="J10" i="25"/>
  <c r="J6" i="31" l="1"/>
  <c r="J6" i="30"/>
  <c r="F11" i="24" s="1"/>
  <c r="J13" i="25"/>
  <c r="F7" i="24" s="1"/>
  <c r="J7" i="26"/>
  <c r="F8" i="24" s="1"/>
  <c r="J8" i="27"/>
  <c r="F9" i="24" s="1"/>
  <c r="J10" i="28"/>
  <c r="F10" i="24" s="1"/>
  <c r="F12" i="24"/>
  <c r="J17" i="20" l="1"/>
  <c r="J9" i="20" l="1"/>
  <c r="J8" i="20"/>
  <c r="J7" i="20"/>
  <c r="J6" i="20"/>
  <c r="J4" i="20"/>
  <c r="J3" i="20"/>
  <c r="J20" i="20" l="1"/>
  <c r="F5" i="24" s="1"/>
  <c r="J6" i="12" l="1"/>
  <c r="J5" i="12"/>
  <c r="J4" i="12" l="1"/>
  <c r="J3" i="12"/>
  <c r="J8" i="12" l="1"/>
  <c r="F6" i="24" s="1"/>
  <c r="G16" i="24" l="1"/>
</calcChain>
</file>

<file path=xl/sharedStrings.xml><?xml version="1.0" encoding="utf-8"?>
<sst xmlns="http://schemas.openxmlformats.org/spreadsheetml/2006/main" count="300" uniqueCount="115">
  <si>
    <t>SOUČET POLOŽEK</t>
  </si>
  <si>
    <t>Dílna 027</t>
  </si>
  <si>
    <t>Chodba 022</t>
  </si>
  <si>
    <t>Kabinet chemie a laboranta 025</t>
  </si>
  <si>
    <t>Laboratoř chemie 023</t>
  </si>
  <si>
    <t>Chodba 006</t>
  </si>
  <si>
    <t>Odborná učebna chemie 007</t>
  </si>
  <si>
    <t>Laboratoř chemie 009</t>
  </si>
  <si>
    <t>Laboratoř chemie 010</t>
  </si>
  <si>
    <t>CENA CELKEM BEZ DPH</t>
  </si>
  <si>
    <t xml:space="preserve">č. </t>
  </si>
  <si>
    <t>Ozn.</t>
  </si>
  <si>
    <t>Prvek</t>
  </si>
  <si>
    <t>Popis prvku</t>
  </si>
  <si>
    <t xml:space="preserve">Jednotka </t>
  </si>
  <si>
    <t>Množství
ks</t>
  </si>
  <si>
    <t>Cena za kus 
bez DPH</t>
  </si>
  <si>
    <t>Celková cena 
bez DPH</t>
  </si>
  <si>
    <t>AP2</t>
  </si>
  <si>
    <t>Stůl kancelářský</t>
  </si>
  <si>
    <t>ks</t>
  </si>
  <si>
    <t xml:space="preserve">Uchazeč doloží podrobnou technickou specifikaci výrobku, kterým hodlá zakázku plnit. </t>
  </si>
  <si>
    <t>ZA2</t>
  </si>
  <si>
    <t>Skříňka otevřená</t>
  </si>
  <si>
    <t xml:space="preserve">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600x1400x300 mm. Cena včetně dopravy a instalace. </t>
  </si>
  <si>
    <t>Tabule magnetická</t>
  </si>
  <si>
    <t>SE1</t>
  </si>
  <si>
    <t>Židle kancelářská</t>
  </si>
  <si>
    <t>SK3</t>
  </si>
  <si>
    <t>Stůl dílenský</t>
  </si>
  <si>
    <t>Profesionální montovaný dílenský stůl s plošnou nosností 500 kg. Odolná pracovní deska z bukové spárovky tl. 40 mm, ošetřená roztokem lněného oleje s přísadami. Horní obvodové hrany desky sraženy. Stolová podnož je tvořena dvojicí svařovaných noh z tvarovaného ocelového plechu tl. 2 mm. Pro vysokou stabilitu jsou nohy vzájemně spojeny rtnoží z tvarovaného ocelového plechu. Podnož stolu je povrchově upravena vypalovanou epoxy-polyesterovou barvou v odstínu RAL 7035 světle šedá. Stůl je vybavený uzamykatelnou podvěsnou zásuvkou o rozměru 189x500x500 mm. Zásuvka o nosnosti 35 kg je vyrobena z ocelového plechu tl. 0,7 mm a je opatřena cylindrickým zámkem se 2 klíči. Zásuvka je povrchově upravena vypalovanou epoxy-polyesterovou barvou v odstínu RAL. Stůl opatřen dílenským odnimatelným svěrákem. Rozměr stolu: 850x2000x750 mm: Cena včetně dopravy a instalace.</t>
  </si>
  <si>
    <t>SP3</t>
  </si>
  <si>
    <t>Dílenská stolička</t>
  </si>
  <si>
    <t>Žákovská dílenská taburetka. Pevný čtyřhranný rám vyrobený z kulaté ocelové trubky o průměru 14 mm, se čtyřmi příčníky o průměru 12 mm, použitelné jako opěrky nohou pro studenty odlišné výšky těla. Ocelové díly jsou práškově potažené epoxidovou pryskyřicí. Sedák buková překližka, tl. 11,5 mm, průměr sedáku 300 mm. Stohovatelná, vel. 8. Cena včetně dopravy a instalace.</t>
  </si>
  <si>
    <t>SK5</t>
  </si>
  <si>
    <t>Dílenská skříň</t>
  </si>
  <si>
    <t>Kovová dílenská skříň na nářadí. Na korpusu skříňky usazená ošetřená buková spárovka minimální tloušťky 25mm se sraženými hranami. Vybavená třemi přenastavitelnými policemi a z vnitřní strany perforovanými dvířky. Skříňka je uzamykatelná. Rozměr: 1025x500x500 mm. Cena včetně dopravy a instalace.</t>
  </si>
  <si>
    <t>L01</t>
  </si>
  <si>
    <t>Skříň s dveřmi</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</si>
  <si>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</si>
  <si>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Perfopanely na nástroje</t>
  </si>
  <si>
    <t>Perforované panely na nástroje. Tloušťka plechu min. 1mm, lakovaný práškovou barvou, vystužená zadní strana. Panel je určený k uchycení ke zdi. Strany panelů uzpůsobeny tak, aby byla možnost připojit další panel do řady. Minimálni nosnost panelu je 30 kg. Rozměr: 800x1448x25 mm. Cena včetně dopravy a instalace.</t>
  </si>
  <si>
    <t>L04</t>
  </si>
  <si>
    <t>Skříň kombinovaná</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</si>
  <si>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</si>
  <si>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SH2</t>
  </si>
  <si>
    <t>Regál bezšroubový archivační</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</si>
  <si>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160 kg. Stojiny, příčky i police jsou povrchově upraveny galvanickým pozinkováním. Součástí regálového pole je zavětrování. Rozměr: 2100x1000x500 mm. Cena včetně dopravy a instalace.</t>
  </si>
  <si>
    <t>SK1</t>
  </si>
  <si>
    <t>Skříň dílenská</t>
  </si>
  <si>
    <t>Kovová dílenská skříň s dveřmi a 4 přestavitelnými policemi. Police jsou přestavitelné po 25 mm. Ocelové dveře s vnitřní perforovanou výztuhou, tloušťka plechu dveří 0,7 mm. Vnitřní čepy s úhlem otevření 110°. Dvoubodové uzamykání dveří, dole a nahoře. Nosnost korpusu: 400 kg, nosnost police: 60 kg. Dno korpusu je vystužené kovovými patkami. Barevené provedení korpusu RAL 7037, možnosto výběru barevného provedení dveří alespoň ze čtyř záklaních typů barev RAL. Rozměr: 1950x950x500 mm. Cena vč. dopravy a instalace.</t>
  </si>
  <si>
    <t>SK2</t>
  </si>
  <si>
    <t>Skříň na nářadí s plastovými boxy</t>
  </si>
  <si>
    <t>Kovová dílenská skříň s dveřmi a 9 policemi. Ocelové dveře s vnitřní perforovanou výztuhou, tloušťka plechu dveří 0,7 mm. Vnitřní čepy s úhlem otevření 110°. Dvoubodové uzamykání dveří, dole a nahoře. Nosnost korpusu: 300 kg, nosnost police: 60 kg. Dno korpusu je vystužené kovovými patkami. Barevené provedení korpusu RAL 7037, možnosto výběru barevného provedení dveří alespoň ze čtyř záklaních typů barev RAL. Skříň vybavena 40ks plastovými boxy  Rozměr: 1950x950x500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</si>
  <si>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</si>
  <si>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NV2</t>
  </si>
  <si>
    <t>Věšáková stěna</t>
  </si>
  <si>
    <t>Zavěšená šatní stěna LTD tl. 18 mm a ABS hrana tl. 0,8 mm o rozměru 2000x960 mm. V pravé části 4 kovové dvojháčky, v levé části zdrcadlo o rozměru 1000x350 mm. Cena včetně dopravy a instalace.</t>
  </si>
  <si>
    <t>Celkem bez DPH</t>
  </si>
  <si>
    <t>T01</t>
  </si>
  <si>
    <t>Skříňka na tříděný odpad</t>
  </si>
  <si>
    <t>Stůl na PC</t>
  </si>
  <si>
    <t>SB3</t>
  </si>
  <si>
    <t>Lavice</t>
  </si>
  <si>
    <t>4- místná lavice. Rám z kovové trubky o průměru 25x32 mm opatřen kluzáky. Sedák a opěrák z překližky, na výběr min. ze čtyř barev. Rozměr: 850x2190x410 mm, výška sedáku 470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</si>
  <si>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2000x1200 mm, barva povrchu bílá, lesklá, popisovatelná fixem, včetně , odkládací poličky pro popisovače po celé délce tabule, montáž na zeď, hladká úprava usnadňuje mazání za sucha. Cena včetně dopravy a instalace.</t>
  </si>
  <si>
    <t>AP1</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</si>
  <si>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590-760x1200x800 mm. Cena vč. dopravy a instalace.</t>
  </si>
  <si>
    <t>ZA1</t>
  </si>
  <si>
    <t>Skříň otevřená</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</si>
  <si>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</si>
  <si>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</si>
  <si>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</si>
  <si>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L03</t>
  </si>
  <si>
    <t>Skříň šatní</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</si>
  <si>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</si>
  <si>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SP1</t>
  </si>
  <si>
    <t>Židle učitelská</t>
  </si>
  <si>
    <t>SA4</t>
  </si>
  <si>
    <t>Taburet výškově stavitelný</t>
  </si>
  <si>
    <t>Taburet výškově stavitelný. Ergonomický balanční sedací prvek umožňující dynamické sezení díky vypouklé podstavě ve tvaru čočky. Materiál: recyklovaný polypropylen, měkčený sedák, gumová protiskluzová vrstva na podstavě taburetu. Snadný úchop se zaoblenými hranami. Výběr z min. 6ti barev plastů. Nastavitelná výška pomocí pístů od 500 do 680 mm. Cena vč. dopravy a instalace.</t>
  </si>
  <si>
    <t>NV1</t>
  </si>
  <si>
    <t>Věšák</t>
  </si>
  <si>
    <t>Zavěšená šatní stěna LTD tl. 18 mm a ABS hrana tl. 0,8 mm, o rozměru 250x1400 mm, s  12 kovovými dvojháčky.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</si>
  <si>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2400x1200 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</si>
  <si>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</si>
  <si>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SYM1</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</si>
  <si>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</si>
  <si>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PAR1</t>
  </si>
  <si>
    <t>PAR2</t>
  </si>
  <si>
    <t>Parapet</t>
  </si>
  <si>
    <t xml:space="preserve">Posluchárenský modulární systém lavic pro 2 a 3 sedadla se sklopným stolkem a sedákem, opěrák pevný. Konstukce kovová potažena termosetovým epoxidovým práškem odolným proti poškrábání, tloušťka 50 mikronů. Povrchová úprava v šedé barvě. Konstukce se skládá z tlakově litých hliníkových nožiček, obdélníkových trubkových sloupků profilu 80x30x2mm a obdélníkové trubkové spojovací tyče o profilu 80x40x3mm. Podpěra sedadla z tlakově litého hliníku. Sedák připevněn kovovými cvočky s pružinovým vyklápěcím mechanismem a automatickým návratem. Opěradlo je připevněno k podpěře sedadla. Sedák a opěrák z bukové překližky tl. 12mm, ošetřeny přírodním lakem. Sklopná stolová deska HPL s úpravou v buku. Celková šíře 2 místného sezení 1085mm, 3 místného sezení 1600mm. Výška sedadla od země 440mm. Výška stolku od země 765mm. Posluchárenský systém pro 42 lidí. Před realizací je nutno zaměřit. Cena včetně dopravy a instalace. </t>
  </si>
  <si>
    <t>Systém lavic/posluchárna</t>
  </si>
  <si>
    <t>Lednice</t>
  </si>
  <si>
    <t>Volně stojící lednička s mrazákem nahoře . S celkovým objemem orientačně 206 l vám poslouží k úschově běžného nákupu.  Lednice je díky energetické třídě E úsporná – předpokládaná roční spotřeba energie činí 176 kWh. Chladnička s 1 kompresorem je vysoká min.143,6 cm a je opatřena 1 nezávislým chladicím systémem.</t>
  </si>
  <si>
    <r>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t>
    </r>
    <r>
      <rPr>
        <sz val="11"/>
        <color theme="1"/>
        <rFont val="Calibri"/>
        <family val="2"/>
        <charset val="238"/>
        <scheme val="minor"/>
      </rPr>
      <t xml:space="preserve"> rozměr 1400x600x22mm , barva povrchu bílá, lesklá, popisovatelná fixem, včetně , odkládací poličky pro popisovače po celé délce tabule, montáž na zeď, hladká úprava usnadňuje mazání za sucha. Cena včetně dopravy a instalace.</t>
    </r>
  </si>
  <si>
    <t>AH1a</t>
  </si>
  <si>
    <r>
      <rPr>
        <sz val="11"/>
        <color theme="1"/>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1200x600x22mm, barva povrchu bílá, lesklá, popisovatelná fixem, včetně , odkládací poličky pro popisovače po celé délce tabule, montáž na zeď, hladká úprava usnadňuje mazání za sucha. Cena včetně dopravy a instalace.</t>
    </r>
  </si>
  <si>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1000x1200x22 mm, barva povrchu bílá, lesklá, popisovatelná fixem, včetně , odkládací poličky pro popisovače po celé délce tabule, montáž na zeď, hladká úprava usnadňuje mazání za sucha. Cena včetně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</si>
  <si>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</si>
  <si>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Horní deska z perforované kompaktní desky s černým jádrem v min. tl. 12 mm.  Horní deska kopíruje výklenek u okna a je odnímatelná pro lepší přístup k topení.  
Přední část krytu tvoří kompaktní desky s černým jádrem v min. tl. 12 mm. Přední část krytu navazuje na laboratorní stoly a zamezuje průniku kapalin do protoru topení. 
Nosná konstrukce krytu je vyrobena z ocelových profilů min. 30x30 mm, povrchově upravených vypalovanou práškovou barvou. Konstrukce je pevně kotvena do stěn. Vodorovné i svislé krycí desky jsou k nosné konstrukci připevněny bez viditelných spojů. Vodorovné krycí desky jsou odnímatelné. Celkové rozměry cca: v. 700 mm x š. 2400 mm x hl. 600 mm. Rozměry je nutné před realizací zaměřit! 
Cena vč. dopravy a instalace.</t>
  </si>
  <si>
    <t>Horní deska z perforované kompaktní desky s černým jádrem v min. tl. 12 mm.  Horní deska kopíruje výklenek u okna a je odnímatelná pro lepší přístup k topení.  
Přední část krytu tvoří kompaktní desky s černým jádrem v min. tl. 12 mm. Přední část krytu navazuje na laboratorní stoly a zamezuje průniku kapalin do protoru topení. 
Nosná konstrukce krytu je vyrobena z ocelových profilů min. 30x30 mm, povrchově upravených vypalovanou práškovou barvou. Konstrukce je pevně kotvena do stěn. Vodorovné i svislé krycí desky jsou k nosné konstrukci připevněny bez viditelných spojů. Vodorovné krycí desky jsou odnímatelné. Celkové rozměry cca: v. 700 mm x š. 1400 mm x hl. 600 mm. Rozměry je nutné před realizací zaměřit! 
Cena vč. dopravy a instalace.</t>
  </si>
  <si>
    <t>Část 1 - nábytek 1.PP</t>
  </si>
  <si>
    <t>L02</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</si>
  <si>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1800x800x500 mm. Cena včetně dopravy a instalace.</t>
  </si>
  <si>
    <t>SH1</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</si>
  <si>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135 kg. Stojiny, příčky i police jsou povrchově upraveny galvanickým pozinkováním. Součástí regálového pole je zavětrování. Rozměr: 2100x900x600 mm. Cena včetně dopravy a instalace.</t>
  </si>
  <si>
    <t>Sklad nářadí 047</t>
  </si>
  <si>
    <t>Příprava 008</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</si>
  <si>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 4 barev. Cena vč. dopravy a instalace.</t>
  </si>
  <si>
    <t>Stůl s kovovou podnoží ve tvaru "A". Boční díly jsou tvořeny ocelovými trubkami průměru min. 40 mm a jsou pevně svařeny s horními výložníky. Nohy jsou opatřeny rektifikačními šrouby s plastovou patkou pro vyrovnání nerovnosti podlah. Ocelová konstrukce stolu je povrchově upravena vysoce kvalitní epoxy-polyesterovou barvou, vypalovanou při teplotě 200 °C. Stolová deska LTD tl. 25 mm, opatřena ABS hranou min. tl. 2 mm. Rozměr: 760x1400x800 mm. Cena vč. dopravy a instalace.</t>
  </si>
  <si>
    <r>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t>
    </r>
    <r>
      <rPr>
        <sz val="11"/>
        <color rgb="FFFF0000"/>
        <rFont val="Calibri"/>
        <family val="2"/>
        <charset val="238"/>
        <scheme val="minor"/>
      </rPr>
      <t xml:space="preserve">1050x1600x600 mm. </t>
    </r>
    <r>
      <rPr>
        <sz val="11"/>
        <color theme="1"/>
        <rFont val="Calibri"/>
        <family val="2"/>
        <charset val="238"/>
        <scheme val="minor"/>
      </rPr>
      <t>Cena vč. dopravy a instalace.</t>
    </r>
  </si>
  <si>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sedáku 440-570 mm. Cena včetně dopravy a instalace.</t>
  </si>
  <si>
    <t>Soupis dodávek I - Dodávka nábytku - dílčí část 1.PP</t>
  </si>
  <si>
    <t>oprava součtového vzorce =SUMA(F5:F14)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</si>
</sst>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6"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u/>
      <sz val="11"/>
      <color theme="10"/>
      <name val="Calibri"/>
      <family val="2"/>
      <charset val="238"/>
      <scheme val="minor"/>
    </font>
    <font>
      <sz val="11"/>
      <color rgb="FF000000"/>
      <name val="Calibri"/>
      <family val="2"/>
      <charset val="238"/>
      <scheme val="minor"/>
    </font>
    <font>
      <sz val="11"/>
      <color rgb="FF000000"/>
      <name val="Calibri"/>
      <family val="2"/>
      <charset val="238"/>
    </font>
    <font>
      <sz val="11"/>
      <color rgb="FFFF0000"/>
      <name val="Calibri"/>
      <family val="2"/>
      <charset val="238"/>
      <scheme val="minor"/>
    </font>
    <font>
      <b/>
      <u/>
      <sz val="14"/>
      <color theme="10"/>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45"/>
        <bgColor indexed="29"/>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theme="2"/>
      </top>
      <bottom/>
      <diagonal/>
    </border>
  </borders>
  <cellStyleXfs count="5">
    <xf numFmtId="0" fontId="0" fillId="0" borderId="0"/>
    <xf numFmtId="0" fontId="5" fillId="0" borderId="0"/>
    <xf numFmtId="0" fontId="6" fillId="4"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5">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164" fontId="7" fillId="5" borderId="2" xfId="0" applyNumberFormat="1" applyFont="1" applyFill="1" applyBorder="1"/>
    <xf numFmtId="164" fontId="0" fillId="0" borderId="0" xfId="0" applyNumberFormat="1"/>
    <xf numFmtId="164" fontId="0" fillId="0" borderId="7" xfId="0" applyNumberForma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2" fillId="3" borderId="3" xfId="0" applyFont="1" applyFill="1" applyBorder="1" applyAlignment="1">
      <alignment horizontal="center" vertical="center" wrapText="1"/>
    </xf>
    <xf numFmtId="0" fontId="0" fillId="0" borderId="11" xfId="0" applyBorder="1"/>
    <xf numFmtId="164" fontId="8" fillId="0" borderId="0" xfId="0" applyNumberFormat="1" applyFont="1"/>
    <xf numFmtId="0" fontId="9" fillId="0" borderId="0" xfId="0" applyFont="1" applyAlignment="1">
      <alignment horizontal="left" vertical="center"/>
    </xf>
    <xf numFmtId="8" fontId="9" fillId="0" borderId="15" xfId="0" applyNumberFormat="1" applyFont="1" applyBorder="1" applyAlignment="1">
      <alignment vertical="center"/>
    </xf>
    <xf numFmtId="0" fontId="10" fillId="0" borderId="0" xfId="3"/>
    <xf numFmtId="0" fontId="4" fillId="0" borderId="0" xfId="0" applyFont="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6" borderId="2" xfId="0" applyFill="1" applyBorder="1" applyAlignment="1">
      <alignment horizontal="center" vertical="center" wrapText="1"/>
    </xf>
    <xf numFmtId="0" fontId="4" fillId="0" borderId="2" xfId="0" applyFont="1" applyBorder="1" applyAlignment="1">
      <alignment horizontal="center" vertical="center" wrapText="1"/>
    </xf>
    <xf numFmtId="164" fontId="0" fillId="0" borderId="16" xfId="0" applyNumberFormat="1" applyBorder="1" applyAlignment="1">
      <alignment horizontal="center" vertical="center"/>
    </xf>
    <xf numFmtId="0" fontId="0" fillId="0" borderId="0" xfId="0" applyBorder="1" applyAlignment="1">
      <alignment horizontal="left" vertical="center"/>
    </xf>
    <xf numFmtId="164" fontId="0" fillId="0" borderId="0" xfId="0" applyNumberFormat="1" applyBorder="1" applyAlignment="1">
      <alignment horizontal="center" vertical="center"/>
    </xf>
    <xf numFmtId="0" fontId="0" fillId="0" borderId="6" xfId="0" applyBorder="1" applyAlignment="1">
      <alignment horizontal="left" vertical="center"/>
    </xf>
    <xf numFmtId="164" fontId="8" fillId="0" borderId="2" xfId="0" applyNumberFormat="1" applyFont="1" applyBorder="1"/>
    <xf numFmtId="164" fontId="7" fillId="5" borderId="10" xfId="0" applyNumberFormat="1" applyFont="1" applyFill="1" applyBorder="1"/>
    <xf numFmtId="8" fontId="0" fillId="0" borderId="0" xfId="0" applyNumberFormat="1"/>
    <xf numFmtId="164" fontId="0" fillId="7" borderId="2" xfId="0" applyNumberFormat="1" applyFill="1" applyBorder="1" applyAlignment="1">
      <alignment horizontal="center" vertical="center"/>
    </xf>
    <xf numFmtId="164" fontId="0" fillId="7" borderId="2" xfId="0" applyNumberFormat="1" applyFill="1" applyBorder="1" applyAlignment="1">
      <alignment horizontal="center" vertical="center" wrapText="1"/>
    </xf>
    <xf numFmtId="0" fontId="10" fillId="0" borderId="2" xfId="4"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5" fillId="0" borderId="0" xfId="0" applyFont="1" applyAlignment="1">
      <alignment horizontal="center"/>
    </xf>
    <xf numFmtId="0" fontId="0" fillId="0" borderId="0" xfId="0" applyAlignment="1">
      <alignment horizontal="center"/>
    </xf>
    <xf numFmtId="0" fontId="4" fillId="0" borderId="2" xfId="0" applyFont="1" applyBorder="1" applyAlignment="1">
      <alignment horizontal="left" vertical="center" wrapText="1"/>
    </xf>
    <xf numFmtId="0" fontId="14" fillId="0" borderId="0" xfId="4" applyFont="1" applyFill="1" applyAlignment="1">
      <alignment horizontal="center" vertical="center"/>
    </xf>
    <xf numFmtId="0" fontId="3" fillId="5" borderId="2" xfId="0" applyFont="1" applyFill="1" applyBorder="1" applyAlignment="1">
      <alignment horizontal="left"/>
    </xf>
    <xf numFmtId="0" fontId="3" fillId="5" borderId="10" xfId="0" applyFont="1" applyFill="1" applyBorder="1" applyAlignment="1">
      <alignment horizontal="left"/>
    </xf>
    <xf numFmtId="0" fontId="0" fillId="2" borderId="0" xfId="0" applyFill="1" applyAlignment="1">
      <alignment horizontal="center"/>
    </xf>
    <xf numFmtId="0" fontId="0" fillId="2" borderId="7" xfId="0" applyFill="1" applyBorder="1" applyAlignment="1">
      <alignment horizontal="center"/>
    </xf>
    <xf numFmtId="0" fontId="0" fillId="0" borderId="1" xfId="0" applyBorder="1" applyAlignment="1">
      <alignment horizontal="center"/>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2" xfId="0" applyBorder="1" applyAlignment="1">
      <alignment horizontal="left" vertical="center" wrapText="1"/>
    </xf>
    <xf numFmtId="0" fontId="11"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6" borderId="2" xfId="0" applyFill="1" applyBorder="1" applyAlignment="1">
      <alignment horizontal="left" vertical="center" wrapText="1"/>
    </xf>
    <xf numFmtId="0" fontId="12" fillId="0" borderId="2" xfId="0" applyFont="1" applyBorder="1" applyAlignment="1">
      <alignment horizontal="left" vertical="center" wrapText="1"/>
    </xf>
    <xf numFmtId="0" fontId="4" fillId="6" borderId="2" xfId="0" applyFont="1" applyFill="1" applyBorder="1" applyAlignment="1">
      <alignment horizontal="left" vertical="center" wrapText="1"/>
    </xf>
    <xf numFmtId="0" fontId="13" fillId="0" borderId="0" xfId="0" applyFont="1"/>
  </cellXfs>
  <cellStyles count="5">
    <cellStyle name="Excel_BuiltIn_Chybně" xfId="2" xr:uid="{00000000-0005-0000-0000-000000000000}"/>
    <cellStyle name="Hyperlink" xfId="3" xr:uid="{00000000-000B-0000-0000-000008000000}"/>
    <cellStyle name="Hypertextový odkaz" xfId="4"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H16"/>
  <sheetViews>
    <sheetView workbookViewId="0">
      <selection activeCell="F16" sqref="F16"/>
    </sheetView>
  </sheetViews>
  <sheetFormatPr defaultRowHeight="15" x14ac:dyDescent="0.25"/>
  <cols>
    <col min="6" max="6" width="15.5703125" customWidth="1"/>
    <col min="7" max="7" width="14" bestFit="1" customWidth="1"/>
  </cols>
  <sheetData>
    <row r="2" spans="2:8" ht="15.75" x14ac:dyDescent="0.25">
      <c r="B2" s="36" t="s">
        <v>113</v>
      </c>
      <c r="C2" s="36"/>
      <c r="D2" s="36"/>
      <c r="E2" s="36"/>
      <c r="F2" s="36"/>
    </row>
    <row r="3" spans="2:8" x14ac:dyDescent="0.25">
      <c r="B3" s="37" t="s">
        <v>0</v>
      </c>
      <c r="C3" s="37"/>
      <c r="D3" s="37"/>
      <c r="E3" s="37"/>
      <c r="F3" s="37"/>
    </row>
    <row r="5" spans="2:8" x14ac:dyDescent="0.25">
      <c r="B5" s="32" t="s">
        <v>1</v>
      </c>
      <c r="C5" s="32"/>
      <c r="D5" s="32"/>
      <c r="E5" s="32"/>
      <c r="F5" s="27">
        <f>'027 dílna'!$J$20</f>
        <v>0</v>
      </c>
    </row>
    <row r="6" spans="2:8" x14ac:dyDescent="0.25">
      <c r="B6" s="32" t="s">
        <v>2</v>
      </c>
      <c r="C6" s="32"/>
      <c r="D6" s="32"/>
      <c r="E6" s="32"/>
      <c r="F6" s="27">
        <f>'022 chodba'!$J$8</f>
        <v>0</v>
      </c>
    </row>
    <row r="7" spans="2:8" x14ac:dyDescent="0.25">
      <c r="B7" s="32" t="s">
        <v>3</v>
      </c>
      <c r="C7" s="32"/>
      <c r="D7" s="32"/>
      <c r="E7" s="32"/>
      <c r="F7" s="27">
        <f>'025 kabinet chemie a laboranta'!$J$13</f>
        <v>0</v>
      </c>
    </row>
    <row r="8" spans="2:8" x14ac:dyDescent="0.25">
      <c r="B8" s="32" t="s">
        <v>4</v>
      </c>
      <c r="C8" s="32"/>
      <c r="D8" s="32"/>
      <c r="E8" s="32"/>
      <c r="F8" s="27">
        <f>'023 laboratoř biologie'!$J$7</f>
        <v>0</v>
      </c>
    </row>
    <row r="9" spans="2:8" x14ac:dyDescent="0.25">
      <c r="B9" s="32" t="s">
        <v>5</v>
      </c>
      <c r="C9" s="32"/>
      <c r="D9" s="32"/>
      <c r="E9" s="32"/>
      <c r="F9" s="27">
        <f>'006 chodba'!$J$8</f>
        <v>0</v>
      </c>
    </row>
    <row r="10" spans="2:8" x14ac:dyDescent="0.25">
      <c r="B10" s="32" t="s">
        <v>6</v>
      </c>
      <c r="C10" s="32"/>
      <c r="D10" s="32"/>
      <c r="E10" s="32"/>
      <c r="F10" s="27">
        <f>'007 odborná učebna chemie'!$J$10</f>
        <v>0</v>
      </c>
    </row>
    <row r="11" spans="2:8" x14ac:dyDescent="0.25">
      <c r="B11" s="32" t="s">
        <v>7</v>
      </c>
      <c r="C11" s="32"/>
      <c r="D11" s="32"/>
      <c r="E11" s="32"/>
      <c r="F11" s="27">
        <f>'009 laboratoř chemie'!$J$6</f>
        <v>0</v>
      </c>
    </row>
    <row r="12" spans="2:8" x14ac:dyDescent="0.25">
      <c r="B12" s="32" t="s">
        <v>8</v>
      </c>
      <c r="C12" s="32"/>
      <c r="D12" s="32"/>
      <c r="E12" s="32"/>
      <c r="F12" s="27">
        <f>'010 laboratoř chemie'!$J$6</f>
        <v>0</v>
      </c>
    </row>
    <row r="13" spans="2:8" x14ac:dyDescent="0.25">
      <c r="B13" s="32" t="s">
        <v>108</v>
      </c>
      <c r="C13" s="32"/>
      <c r="D13" s="32"/>
      <c r="E13" s="32"/>
      <c r="F13" s="27">
        <f>'008 příprava '!$J$5</f>
        <v>0</v>
      </c>
    </row>
    <row r="14" spans="2:8" x14ac:dyDescent="0.25">
      <c r="B14" s="32" t="s">
        <v>107</v>
      </c>
      <c r="C14" s="32"/>
      <c r="D14" s="32"/>
      <c r="E14" s="32"/>
      <c r="F14" s="27">
        <f>'047 sklad nářadí'!$J$6</f>
        <v>0</v>
      </c>
    </row>
    <row r="15" spans="2:8" x14ac:dyDescent="0.25">
      <c r="B15" s="12"/>
      <c r="C15" s="12"/>
      <c r="D15" s="12"/>
      <c r="E15" s="12"/>
      <c r="F15" s="11"/>
    </row>
    <row r="16" spans="2:8" ht="15.75" thickBot="1" x14ac:dyDescent="0.3">
      <c r="B16" s="33" t="s">
        <v>9</v>
      </c>
      <c r="C16" s="34"/>
      <c r="D16" s="34"/>
      <c r="E16" s="35"/>
      <c r="F16" s="13">
        <f>SUM(F5:F14)</f>
        <v>0</v>
      </c>
      <c r="G16" s="29">
        <f>F16*1.21</f>
        <v>0</v>
      </c>
      <c r="H16" s="54" t="s">
        <v>114</v>
      </c>
    </row>
  </sheetData>
  <mergeCells count="13">
    <mergeCell ref="B2:F2"/>
    <mergeCell ref="B8:E8"/>
    <mergeCell ref="B3:F3"/>
    <mergeCell ref="B5:E5"/>
    <mergeCell ref="B6:E6"/>
    <mergeCell ref="B7:E7"/>
    <mergeCell ref="B9:E9"/>
    <mergeCell ref="B10:E10"/>
    <mergeCell ref="B11:E11"/>
    <mergeCell ref="B16:E16"/>
    <mergeCell ref="B12:E12"/>
    <mergeCell ref="B14:E14"/>
    <mergeCell ref="B13:E13"/>
  </mergeCells>
  <hyperlinks>
    <hyperlink ref="B5:E5" location="'027 dílna'!A1" display="Dílna 027" xr:uid="{71030336-D183-477F-B446-0933459A21AE}"/>
    <hyperlink ref="B6:E6" location="'027 dílna'!A1" display="Chodba 022" xr:uid="{4DC37B52-B902-4CC3-891C-6F2B17AF6E34}"/>
    <hyperlink ref="B7:E7" location="'025 kabinet chemie a laboranta'!A1" display="Kabinet chemie a laboranta 025" xr:uid="{1F2480FE-585D-46DC-A8C0-FC8AE8BCA386}"/>
    <hyperlink ref="B8:E8" location="'023 laboratoř biologie'!A1" display="Laboratoř chemie 023" xr:uid="{6ECA9F27-7C83-456D-A6E1-6A448A1B294E}"/>
    <hyperlink ref="B9:E9" location="'006 chodba'!A1" display="Chodba 006" xr:uid="{AE6E8C02-D766-4AE9-959A-75439C012448}"/>
    <hyperlink ref="B10:E10" location="'007 odborná učebna chemie'!A1" display="Odborná učebna chemie 007" xr:uid="{057A9EA1-DD48-46F8-A436-18F060AC54B4}"/>
    <hyperlink ref="B11:E11" location="'009 laboratoř chemie'!A1" display="Laboratoř chemie 009" xr:uid="{4FF57C5E-4581-41F0-898C-CE76319E9729}"/>
    <hyperlink ref="B12:E12" location="'010 laboratoř chemie'!A1" display="Laboratoř chemie 010" xr:uid="{A3C35C0D-AA4A-495C-A04A-5CF93C8C51D8}"/>
    <hyperlink ref="B13:E13" location="'008 příprava '!A1" display="Přípravna 008" xr:uid="{E00713B9-A419-44F1-AE36-18632EC9F5EE}"/>
    <hyperlink ref="B14:E14" location="'047 sklad nářadí'!A1" display="Sklad nářadí 047" xr:uid="{358EE943-3B7F-46D9-8A4C-50D19DF5DB56}"/>
  </hyperlinks>
  <pageMargins left="0.7" right="0.7" top="0.78740157499999996" bottom="0.78740157499999996"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K28"/>
  <sheetViews>
    <sheetView tabSelected="1" zoomScaleNormal="100" workbookViewId="0">
      <selection activeCell="J20" sqref="J20"/>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1" ht="27" customHeight="1" x14ac:dyDescent="0.25">
      <c r="A1" s="39" t="s">
        <v>102</v>
      </c>
      <c r="B1" s="39"/>
      <c r="C1" s="39"/>
      <c r="D1" s="39"/>
      <c r="E1" s="39"/>
      <c r="F1" s="39"/>
      <c r="G1" s="39"/>
      <c r="H1" s="39"/>
      <c r="I1" s="39"/>
      <c r="J1" s="39"/>
    </row>
    <row r="2" spans="1:11" ht="30" x14ac:dyDescent="0.25">
      <c r="A2" s="9" t="s">
        <v>10</v>
      </c>
      <c r="B2" s="9" t="s">
        <v>11</v>
      </c>
      <c r="C2" s="9" t="s">
        <v>12</v>
      </c>
      <c r="D2" s="45" t="s">
        <v>13</v>
      </c>
      <c r="E2" s="46"/>
      <c r="F2" s="47"/>
      <c r="G2" s="9" t="s">
        <v>14</v>
      </c>
      <c r="H2" s="9" t="s">
        <v>15</v>
      </c>
      <c r="I2" s="9" t="s">
        <v>16</v>
      </c>
      <c r="J2" s="9" t="s">
        <v>17</v>
      </c>
    </row>
    <row r="3" spans="1:11" ht="96" customHeight="1" x14ac:dyDescent="0.25">
      <c r="A3" s="17">
        <v>1</v>
      </c>
      <c r="B3" s="17" t="s">
        <v>18</v>
      </c>
      <c r="C3" s="18" t="s">
        <v>19</v>
      </c>
      <c r="D3" s="38" t="s">
        <v>110</v>
      </c>
      <c r="E3" s="38"/>
      <c r="F3" s="38"/>
      <c r="G3" s="19" t="s">
        <v>20</v>
      </c>
      <c r="H3" s="19">
        <v>1</v>
      </c>
      <c r="I3" s="30">
        <v>0</v>
      </c>
      <c r="J3" s="20">
        <f>H3*I3</f>
        <v>0</v>
      </c>
    </row>
    <row r="4" spans="1:11" ht="77.25" customHeight="1" x14ac:dyDescent="0.25">
      <c r="A4" s="17">
        <v>2</v>
      </c>
      <c r="B4" s="17" t="s">
        <v>22</v>
      </c>
      <c r="C4" s="18" t="s">
        <v>23</v>
      </c>
      <c r="D4" s="38" t="s">
        <v>24</v>
      </c>
      <c r="E4" s="38"/>
      <c r="F4" s="38"/>
      <c r="G4" s="19" t="s">
        <v>20</v>
      </c>
      <c r="H4" s="19">
        <v>1</v>
      </c>
      <c r="I4" s="30">
        <v>0</v>
      </c>
      <c r="J4" s="20">
        <f>H4*I4</f>
        <v>0</v>
      </c>
    </row>
    <row r="5" spans="1:11" ht="84.75" customHeight="1" x14ac:dyDescent="0.25">
      <c r="A5" s="17">
        <v>3</v>
      </c>
      <c r="B5" s="17"/>
      <c r="C5" s="18" t="s">
        <v>25</v>
      </c>
      <c r="D5" s="48" t="s">
        <v>95</v>
      </c>
      <c r="E5" s="48"/>
      <c r="F5" s="48"/>
      <c r="G5" s="19" t="s">
        <v>20</v>
      </c>
      <c r="H5" s="19">
        <v>1</v>
      </c>
      <c r="I5" s="30">
        <v>0</v>
      </c>
      <c r="J5" s="20">
        <f>I5*H5</f>
        <v>0</v>
      </c>
    </row>
    <row r="6" spans="1:11" ht="130.9" customHeight="1" x14ac:dyDescent="0.25">
      <c r="A6" s="17">
        <v>4</v>
      </c>
      <c r="B6" s="17" t="s">
        <v>26</v>
      </c>
      <c r="C6" s="18" t="s">
        <v>27</v>
      </c>
      <c r="D6" s="48" t="s">
        <v>109</v>
      </c>
      <c r="E6" s="48"/>
      <c r="F6" s="48"/>
      <c r="G6" s="19" t="s">
        <v>20</v>
      </c>
      <c r="H6" s="19">
        <v>1</v>
      </c>
      <c r="I6" s="31">
        <v>0</v>
      </c>
      <c r="J6" s="20">
        <f>H6*I6</f>
        <v>0</v>
      </c>
    </row>
    <row r="7" spans="1:11" ht="125.25" customHeight="1" x14ac:dyDescent="0.25">
      <c r="A7" s="17">
        <v>5</v>
      </c>
      <c r="B7" s="17" t="s">
        <v>28</v>
      </c>
      <c r="C7" s="18" t="s">
        <v>29</v>
      </c>
      <c r="D7" s="49" t="s">
        <v>30</v>
      </c>
      <c r="E7" s="50"/>
      <c r="F7" s="50"/>
      <c r="G7" s="19" t="s">
        <v>20</v>
      </c>
      <c r="H7" s="19">
        <v>2</v>
      </c>
      <c r="I7" s="30">
        <v>0</v>
      </c>
      <c r="J7" s="20">
        <f>H7*I7</f>
        <v>0</v>
      </c>
    </row>
    <row r="8" spans="1:11" ht="75.75" customHeight="1" x14ac:dyDescent="0.25">
      <c r="A8" s="17">
        <v>6</v>
      </c>
      <c r="B8" s="17" t="s">
        <v>31</v>
      </c>
      <c r="C8" s="18" t="s">
        <v>32</v>
      </c>
      <c r="D8" s="38" t="s">
        <v>33</v>
      </c>
      <c r="E8" s="38"/>
      <c r="F8" s="38"/>
      <c r="G8" s="19" t="s">
        <v>20</v>
      </c>
      <c r="H8" s="19">
        <v>2</v>
      </c>
      <c r="I8" s="30">
        <v>0</v>
      </c>
      <c r="J8" s="20">
        <f>H8*I8</f>
        <v>0</v>
      </c>
    </row>
    <row r="9" spans="1:11" ht="75.75" customHeight="1" x14ac:dyDescent="0.25">
      <c r="A9" s="17">
        <v>7</v>
      </c>
      <c r="B9" s="17" t="s">
        <v>34</v>
      </c>
      <c r="C9" s="22" t="s">
        <v>35</v>
      </c>
      <c r="D9" s="38" t="s">
        <v>36</v>
      </c>
      <c r="E9" s="38"/>
      <c r="F9" s="38"/>
      <c r="G9" s="19" t="s">
        <v>20</v>
      </c>
      <c r="H9" s="19">
        <v>5</v>
      </c>
      <c r="I9" s="30">
        <v>0</v>
      </c>
      <c r="J9" s="20">
        <f>H9*I9</f>
        <v>0</v>
      </c>
      <c r="K9" s="14"/>
    </row>
    <row r="10" spans="1:11" ht="99" customHeight="1" x14ac:dyDescent="0.25">
      <c r="A10" s="17">
        <v>8</v>
      </c>
      <c r="B10" s="17" t="s">
        <v>37</v>
      </c>
      <c r="C10" s="22" t="s">
        <v>38</v>
      </c>
      <c r="D10" s="38" t="s">
        <v>39</v>
      </c>
      <c r="E10" s="38"/>
      <c r="F10" s="38"/>
      <c r="G10" s="19" t="s">
        <v>20</v>
      </c>
      <c r="H10" s="19">
        <v>2</v>
      </c>
      <c r="I10" s="30">
        <v>0</v>
      </c>
      <c r="J10" s="20">
        <f t="shared" ref="J10:J16" si="0">I10*H10</f>
        <v>0</v>
      </c>
    </row>
    <row r="11" spans="1:11" ht="72.75" customHeight="1" x14ac:dyDescent="0.25">
      <c r="A11" s="17">
        <v>9</v>
      </c>
      <c r="B11" s="17"/>
      <c r="C11" s="22" t="s">
        <v>40</v>
      </c>
      <c r="D11" s="38" t="s">
        <v>41</v>
      </c>
      <c r="E11" s="38"/>
      <c r="F11" s="38"/>
      <c r="G11" s="19" t="s">
        <v>20</v>
      </c>
      <c r="H11" s="19">
        <v>2</v>
      </c>
      <c r="I11" s="30">
        <v>0</v>
      </c>
      <c r="J11" s="20">
        <f t="shared" si="0"/>
        <v>0</v>
      </c>
    </row>
    <row r="12" spans="1:11" ht="110.25" customHeight="1" x14ac:dyDescent="0.25">
      <c r="A12" s="17">
        <v>10</v>
      </c>
      <c r="B12" s="17" t="s">
        <v>42</v>
      </c>
      <c r="C12" s="22" t="s">
        <v>43</v>
      </c>
      <c r="D12" s="38" t="s">
        <v>44</v>
      </c>
      <c r="E12" s="38"/>
      <c r="F12" s="38"/>
      <c r="G12" s="19" t="s">
        <v>20</v>
      </c>
      <c r="H12" s="19">
        <v>2</v>
      </c>
      <c r="I12" s="30">
        <v>0</v>
      </c>
      <c r="J12" s="20">
        <f t="shared" si="0"/>
        <v>0</v>
      </c>
    </row>
    <row r="13" spans="1:11" ht="99.75" customHeight="1" x14ac:dyDescent="0.25">
      <c r="A13" s="17">
        <v>11</v>
      </c>
      <c r="B13" s="17" t="s">
        <v>45</v>
      </c>
      <c r="C13" s="22" t="s">
        <v>46</v>
      </c>
      <c r="D13" s="38" t="s">
        <v>47</v>
      </c>
      <c r="E13" s="38"/>
      <c r="F13" s="38"/>
      <c r="G13" s="19" t="s">
        <v>20</v>
      </c>
      <c r="H13" s="19">
        <v>2</v>
      </c>
      <c r="I13" s="30">
        <v>0</v>
      </c>
      <c r="J13" s="20">
        <f t="shared" si="0"/>
        <v>0</v>
      </c>
    </row>
    <row r="14" spans="1:11" ht="99" customHeight="1" x14ac:dyDescent="0.25">
      <c r="A14" s="17">
        <v>12</v>
      </c>
      <c r="B14" s="17" t="s">
        <v>48</v>
      </c>
      <c r="C14" s="22" t="s">
        <v>49</v>
      </c>
      <c r="D14" s="38" t="s">
        <v>50</v>
      </c>
      <c r="E14" s="38"/>
      <c r="F14" s="38"/>
      <c r="G14" s="19" t="s">
        <v>20</v>
      </c>
      <c r="H14" s="19">
        <v>2</v>
      </c>
      <c r="I14" s="30">
        <v>0</v>
      </c>
      <c r="J14" s="20">
        <f t="shared" si="0"/>
        <v>0</v>
      </c>
    </row>
    <row r="15" spans="1:11" ht="106.5" customHeight="1" x14ac:dyDescent="0.25">
      <c r="A15" s="17">
        <v>13</v>
      </c>
      <c r="B15" s="17" t="s">
        <v>51</v>
      </c>
      <c r="C15" s="22" t="s">
        <v>52</v>
      </c>
      <c r="D15" s="38" t="s">
        <v>53</v>
      </c>
      <c r="E15" s="38"/>
      <c r="F15" s="38"/>
      <c r="G15" s="19" t="s">
        <v>20</v>
      </c>
      <c r="H15" s="19">
        <v>2</v>
      </c>
      <c r="I15" s="30">
        <v>0</v>
      </c>
      <c r="J15" s="20">
        <f t="shared" si="0"/>
        <v>0</v>
      </c>
    </row>
    <row r="16" spans="1:11" ht="89.25" customHeight="1" x14ac:dyDescent="0.25">
      <c r="A16" s="17">
        <v>14</v>
      </c>
      <c r="B16" s="17"/>
      <c r="C16" s="22" t="s">
        <v>25</v>
      </c>
      <c r="D16" s="38" t="s">
        <v>54</v>
      </c>
      <c r="E16" s="38"/>
      <c r="F16" s="38"/>
      <c r="G16" s="19" t="s">
        <v>20</v>
      </c>
      <c r="H16" s="19">
        <v>1</v>
      </c>
      <c r="I16" s="30">
        <v>0</v>
      </c>
      <c r="J16" s="20">
        <f t="shared" si="0"/>
        <v>0</v>
      </c>
    </row>
    <row r="17" spans="1:11" ht="56.25" customHeight="1" x14ac:dyDescent="0.25">
      <c r="A17" s="17">
        <v>15</v>
      </c>
      <c r="B17" s="17" t="s">
        <v>55</v>
      </c>
      <c r="C17" s="22" t="s">
        <v>56</v>
      </c>
      <c r="D17" s="38" t="s">
        <v>57</v>
      </c>
      <c r="E17" s="38"/>
      <c r="F17" s="38"/>
      <c r="G17" s="19" t="s">
        <v>20</v>
      </c>
      <c r="H17" s="19">
        <v>1</v>
      </c>
      <c r="I17" s="30">
        <v>0</v>
      </c>
      <c r="J17" s="20">
        <f>H17*I17</f>
        <v>0</v>
      </c>
      <c r="K17" s="23"/>
    </row>
    <row r="18" spans="1:11" ht="14.45" hidden="1" customHeight="1" x14ac:dyDescent="0.25">
      <c r="A18" s="6"/>
      <c r="B18" s="8"/>
      <c r="C18" s="42" t="s">
        <v>21</v>
      </c>
      <c r="D18" s="42"/>
      <c r="E18" s="42"/>
      <c r="F18" s="42"/>
      <c r="G18" s="42"/>
      <c r="H18" s="42"/>
      <c r="I18" s="42"/>
      <c r="J18" s="43"/>
    </row>
    <row r="19" spans="1:11" ht="23.45" customHeight="1" x14ac:dyDescent="0.25">
      <c r="B19" s="10"/>
      <c r="D19" s="44"/>
      <c r="E19" s="44"/>
      <c r="F19" s="44"/>
      <c r="J19" s="4"/>
    </row>
    <row r="20" spans="1:11" ht="18.75" x14ac:dyDescent="0.3">
      <c r="A20" s="40" t="s">
        <v>58</v>
      </c>
      <c r="B20" s="41"/>
      <c r="C20" s="40"/>
      <c r="D20" s="40"/>
      <c r="E20" s="40"/>
      <c r="F20" s="40"/>
      <c r="G20" s="40"/>
      <c r="H20" s="40"/>
      <c r="I20" s="40"/>
      <c r="J20" s="3">
        <f>SUM(J3:J17)</f>
        <v>0</v>
      </c>
    </row>
    <row r="28" spans="1:11" x14ac:dyDescent="0.25">
      <c r="J28" s="4"/>
    </row>
  </sheetData>
  <mergeCells count="20">
    <mergeCell ref="D10:F10"/>
    <mergeCell ref="D12:F12"/>
    <mergeCell ref="D13:F13"/>
    <mergeCell ref="D14:F14"/>
    <mergeCell ref="D15:F15"/>
    <mergeCell ref="D16:F16"/>
    <mergeCell ref="A1:J1"/>
    <mergeCell ref="A20:I20"/>
    <mergeCell ref="C18:J18"/>
    <mergeCell ref="D17:F17"/>
    <mergeCell ref="D19:F19"/>
    <mergeCell ref="D2:F2"/>
    <mergeCell ref="D3:F3"/>
    <mergeCell ref="D4:F4"/>
    <mergeCell ref="D5:F5"/>
    <mergeCell ref="D6:F6"/>
    <mergeCell ref="D7:F7"/>
    <mergeCell ref="D8:F8"/>
    <mergeCell ref="D11:F11"/>
    <mergeCell ref="D9:F9"/>
  </mergeCells>
  <hyperlinks>
    <hyperlink ref="A1:J1" location="'Součet '!A1" display="Část 1 - nábytek 3.NP" xr:uid="{B0EB1D66-2918-4AD4-A452-91FE4A027219}"/>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8"/>
  <sheetViews>
    <sheetView zoomScaleNormal="100" workbookViewId="0">
      <selection activeCell="I7" sqref="I7"/>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39.5" customHeight="1" x14ac:dyDescent="0.25">
      <c r="A3" s="17">
        <v>1</v>
      </c>
      <c r="B3" s="17" t="s">
        <v>59</v>
      </c>
      <c r="C3" s="18" t="s">
        <v>60</v>
      </c>
      <c r="D3" s="51" t="s">
        <v>99</v>
      </c>
      <c r="E3" s="51"/>
      <c r="F3" s="51"/>
      <c r="G3" s="19" t="s">
        <v>20</v>
      </c>
      <c r="H3" s="19">
        <v>2</v>
      </c>
      <c r="I3" s="30">
        <v>0</v>
      </c>
      <c r="J3" s="20">
        <f>H3*I3</f>
        <v>0</v>
      </c>
    </row>
    <row r="4" spans="1:10" ht="119.25" customHeight="1" x14ac:dyDescent="0.25">
      <c r="A4" s="17">
        <v>2</v>
      </c>
      <c r="B4" s="17" t="s">
        <v>96</v>
      </c>
      <c r="C4" s="18" t="s">
        <v>61</v>
      </c>
      <c r="D4" s="48" t="s">
        <v>111</v>
      </c>
      <c r="E4" s="48"/>
      <c r="F4" s="48"/>
      <c r="G4" s="19" t="s">
        <v>20</v>
      </c>
      <c r="H4" s="19">
        <v>1</v>
      </c>
      <c r="I4" s="30">
        <v>0</v>
      </c>
      <c r="J4" s="20">
        <f>H4*I4</f>
        <v>0</v>
      </c>
    </row>
    <row r="5" spans="1:10" ht="48" customHeight="1" x14ac:dyDescent="0.25">
      <c r="A5" s="17">
        <v>3</v>
      </c>
      <c r="B5" s="17" t="s">
        <v>62</v>
      </c>
      <c r="C5" s="18" t="s">
        <v>63</v>
      </c>
      <c r="D5" s="38" t="s">
        <v>64</v>
      </c>
      <c r="E5" s="38"/>
      <c r="F5" s="38"/>
      <c r="G5" s="19" t="s">
        <v>20</v>
      </c>
      <c r="H5" s="19">
        <v>1</v>
      </c>
      <c r="I5" s="30">
        <v>0</v>
      </c>
      <c r="J5" s="20">
        <f>H5*I5</f>
        <v>0</v>
      </c>
    </row>
    <row r="6" spans="1:10" ht="87" customHeight="1" x14ac:dyDescent="0.25">
      <c r="A6" s="17">
        <v>4</v>
      </c>
      <c r="B6" s="17"/>
      <c r="C6" s="22" t="s">
        <v>25</v>
      </c>
      <c r="D6" s="38" t="s">
        <v>65</v>
      </c>
      <c r="E6" s="38"/>
      <c r="F6" s="38"/>
      <c r="G6" s="19" t="s">
        <v>20</v>
      </c>
      <c r="H6" s="19">
        <v>1</v>
      </c>
      <c r="I6" s="30">
        <v>0</v>
      </c>
      <c r="J6" s="20">
        <f>H6*I6</f>
        <v>0</v>
      </c>
    </row>
    <row r="7" spans="1:10" x14ac:dyDescent="0.25">
      <c r="J7" s="4"/>
    </row>
    <row r="8" spans="1:10" ht="18.75" x14ac:dyDescent="0.3">
      <c r="A8" s="40" t="s">
        <v>58</v>
      </c>
      <c r="B8" s="40"/>
      <c r="C8" s="40"/>
      <c r="D8" s="40"/>
      <c r="E8" s="40"/>
      <c r="F8" s="40"/>
      <c r="G8" s="40"/>
      <c r="H8" s="40"/>
      <c r="I8" s="40"/>
      <c r="J8" s="3">
        <f>SUM(J3:J6)</f>
        <v>0</v>
      </c>
    </row>
  </sheetData>
  <mergeCells count="7">
    <mergeCell ref="A1:J1"/>
    <mergeCell ref="D2:F2"/>
    <mergeCell ref="A8:I8"/>
    <mergeCell ref="D3:F3"/>
    <mergeCell ref="D4:F4"/>
    <mergeCell ref="D5:F5"/>
    <mergeCell ref="D6:F6"/>
  </mergeCells>
  <hyperlinks>
    <hyperlink ref="A1:J1" location="'Součet '!A1" display="Část 1 - nábytek 3.NP" xr:uid="{D537B519-0A90-43A9-8C4E-A830B99BD86E}"/>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13"/>
  <sheetViews>
    <sheetView topLeftCell="A5" zoomScale="90" zoomScaleNormal="90" workbookViewId="0">
      <selection activeCell="I12" sqref="I12"/>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9" t="s">
        <v>102</v>
      </c>
      <c r="B1" s="39"/>
      <c r="C1" s="39"/>
      <c r="D1" s="39"/>
      <c r="E1" s="39"/>
      <c r="F1" s="39"/>
      <c r="G1" s="39"/>
      <c r="H1" s="39"/>
      <c r="I1" s="39"/>
      <c r="J1" s="39"/>
    </row>
    <row r="2" spans="1:10" ht="29.25" customHeight="1" x14ac:dyDescent="0.25">
      <c r="A2" s="9" t="s">
        <v>10</v>
      </c>
      <c r="B2" s="9" t="s">
        <v>11</v>
      </c>
      <c r="C2" s="9" t="s">
        <v>12</v>
      </c>
      <c r="D2" s="45" t="s">
        <v>13</v>
      </c>
      <c r="E2" s="46"/>
      <c r="F2" s="47"/>
      <c r="G2" s="9" t="s">
        <v>14</v>
      </c>
      <c r="H2" s="9" t="s">
        <v>15</v>
      </c>
      <c r="I2" s="9" t="s">
        <v>16</v>
      </c>
      <c r="J2" s="9" t="s">
        <v>17</v>
      </c>
    </row>
    <row r="3" spans="1:10" ht="104.25" customHeight="1" x14ac:dyDescent="0.25">
      <c r="A3" s="17">
        <v>1</v>
      </c>
      <c r="B3" s="17" t="s">
        <v>66</v>
      </c>
      <c r="C3" s="18" t="s">
        <v>19</v>
      </c>
      <c r="D3" s="38" t="s">
        <v>67</v>
      </c>
      <c r="E3" s="38"/>
      <c r="F3" s="38"/>
      <c r="G3" s="19" t="s">
        <v>20</v>
      </c>
      <c r="H3" s="19">
        <v>4</v>
      </c>
      <c r="I3" s="30">
        <v>0</v>
      </c>
      <c r="J3" s="20">
        <f>H3*I3</f>
        <v>0</v>
      </c>
    </row>
    <row r="4" spans="1:10" ht="63" customHeight="1" x14ac:dyDescent="0.25">
      <c r="A4" s="17">
        <v>2</v>
      </c>
      <c r="B4" s="17" t="s">
        <v>68</v>
      </c>
      <c r="C4" s="18" t="s">
        <v>69</v>
      </c>
      <c r="D4" s="38" t="s">
        <v>24</v>
      </c>
      <c r="E4" s="38"/>
      <c r="F4" s="38"/>
      <c r="G4" s="19" t="s">
        <v>20</v>
      </c>
      <c r="H4" s="19">
        <v>4</v>
      </c>
      <c r="I4" s="30">
        <v>0</v>
      </c>
      <c r="J4" s="20">
        <f>H4*I4</f>
        <v>0</v>
      </c>
    </row>
    <row r="5" spans="1:10" ht="77.25" customHeight="1" x14ac:dyDescent="0.25">
      <c r="A5" s="17"/>
      <c r="B5" s="17"/>
      <c r="C5" s="18" t="s">
        <v>25</v>
      </c>
      <c r="D5" s="48" t="s">
        <v>97</v>
      </c>
      <c r="E5" s="48"/>
      <c r="F5" s="48"/>
      <c r="G5" s="19" t="s">
        <v>20</v>
      </c>
      <c r="H5" s="19">
        <v>4</v>
      </c>
      <c r="I5" s="30">
        <v>0</v>
      </c>
      <c r="J5" s="20">
        <f>I5*H5</f>
        <v>0</v>
      </c>
    </row>
    <row r="6" spans="1:10" ht="60" customHeight="1" x14ac:dyDescent="0.25">
      <c r="A6" s="17">
        <v>3</v>
      </c>
      <c r="B6" s="17" t="s">
        <v>70</v>
      </c>
      <c r="C6" s="18" t="s">
        <v>71</v>
      </c>
      <c r="D6" s="48" t="s">
        <v>72</v>
      </c>
      <c r="E6" s="48"/>
      <c r="F6" s="48"/>
      <c r="G6" s="19" t="s">
        <v>20</v>
      </c>
      <c r="H6" s="19">
        <v>4</v>
      </c>
      <c r="I6" s="30">
        <v>0</v>
      </c>
      <c r="J6" s="20">
        <f>H6*I6</f>
        <v>0</v>
      </c>
    </row>
    <row r="7" spans="1:10" ht="115.9" customHeight="1" x14ac:dyDescent="0.25">
      <c r="A7" s="17">
        <v>4</v>
      </c>
      <c r="B7" s="17" t="s">
        <v>26</v>
      </c>
      <c r="C7" s="18" t="s">
        <v>27</v>
      </c>
      <c r="D7" s="48" t="s">
        <v>109</v>
      </c>
      <c r="E7" s="48"/>
      <c r="F7" s="48"/>
      <c r="G7" s="19" t="s">
        <v>20</v>
      </c>
      <c r="H7" s="19">
        <v>4</v>
      </c>
      <c r="I7" s="30">
        <v>0</v>
      </c>
      <c r="J7" s="20">
        <f>H7*I7</f>
        <v>0</v>
      </c>
    </row>
    <row r="8" spans="1:10" ht="83.25" customHeight="1" x14ac:dyDescent="0.25">
      <c r="A8" s="17">
        <v>5</v>
      </c>
      <c r="B8" s="17"/>
      <c r="C8" s="18" t="s">
        <v>25</v>
      </c>
      <c r="D8" s="48" t="s">
        <v>98</v>
      </c>
      <c r="E8" s="48"/>
      <c r="F8" s="48"/>
      <c r="G8" s="19" t="s">
        <v>20</v>
      </c>
      <c r="H8" s="19">
        <v>1</v>
      </c>
      <c r="I8" s="30">
        <v>0</v>
      </c>
      <c r="J8" s="20">
        <f>H8*I8</f>
        <v>0</v>
      </c>
    </row>
    <row r="9" spans="1:10" ht="86.25" customHeight="1" x14ac:dyDescent="0.25">
      <c r="A9" s="17">
        <v>6</v>
      </c>
      <c r="B9" s="17" t="s">
        <v>37</v>
      </c>
      <c r="C9" s="22" t="s">
        <v>38</v>
      </c>
      <c r="D9" s="38" t="s">
        <v>39</v>
      </c>
      <c r="E9" s="38"/>
      <c r="F9" s="38"/>
      <c r="G9" s="19" t="s">
        <v>20</v>
      </c>
      <c r="H9" s="19">
        <v>1</v>
      </c>
      <c r="I9" s="30">
        <v>0</v>
      </c>
      <c r="J9" s="20">
        <f>H9*I9</f>
        <v>0</v>
      </c>
    </row>
    <row r="10" spans="1:10" ht="96" customHeight="1" x14ac:dyDescent="0.25">
      <c r="A10" s="17">
        <v>7</v>
      </c>
      <c r="B10" s="17" t="s">
        <v>42</v>
      </c>
      <c r="C10" s="22" t="s">
        <v>43</v>
      </c>
      <c r="D10" s="38" t="s">
        <v>44</v>
      </c>
      <c r="E10" s="38"/>
      <c r="F10" s="38"/>
      <c r="G10" s="19" t="s">
        <v>20</v>
      </c>
      <c r="H10" s="19">
        <v>2</v>
      </c>
      <c r="I10" s="30">
        <v>0</v>
      </c>
      <c r="J10" s="20">
        <f>H10*I10</f>
        <v>0</v>
      </c>
    </row>
    <row r="11" spans="1:10" ht="94.5" customHeight="1" x14ac:dyDescent="0.25">
      <c r="A11" s="17">
        <v>8</v>
      </c>
      <c r="B11" s="17" t="s">
        <v>73</v>
      </c>
      <c r="C11" s="22" t="s">
        <v>74</v>
      </c>
      <c r="D11" s="38" t="s">
        <v>75</v>
      </c>
      <c r="E11" s="38"/>
      <c r="F11" s="38"/>
      <c r="G11" s="19" t="s">
        <v>20</v>
      </c>
      <c r="H11" s="19">
        <v>1</v>
      </c>
      <c r="I11" s="30">
        <v>0</v>
      </c>
      <c r="J11" s="20">
        <f>I11*H11</f>
        <v>0</v>
      </c>
    </row>
    <row r="12" spans="1:10" x14ac:dyDescent="0.25">
      <c r="B12" s="10"/>
      <c r="D12" s="44"/>
      <c r="E12" s="44"/>
      <c r="F12" s="44"/>
      <c r="J12" s="4"/>
    </row>
    <row r="13" spans="1:10" ht="18.75" customHeight="1" x14ac:dyDescent="0.3">
      <c r="A13" s="40" t="s">
        <v>58</v>
      </c>
      <c r="B13" s="41"/>
      <c r="C13" s="40"/>
      <c r="D13" s="40"/>
      <c r="E13" s="40"/>
      <c r="F13" s="40"/>
      <c r="G13" s="40"/>
      <c r="H13" s="40"/>
      <c r="I13" s="40"/>
      <c r="J13" s="3">
        <f>SUM(J3:J11)</f>
        <v>0</v>
      </c>
    </row>
  </sheetData>
  <mergeCells count="13">
    <mergeCell ref="A1:J1"/>
    <mergeCell ref="D7:F7"/>
    <mergeCell ref="D8:F8"/>
    <mergeCell ref="D9:F9"/>
    <mergeCell ref="D10:F10"/>
    <mergeCell ref="A13:I13"/>
    <mergeCell ref="D11:F11"/>
    <mergeCell ref="D12:F12"/>
    <mergeCell ref="D6:F6"/>
    <mergeCell ref="D2:F2"/>
    <mergeCell ref="D3:F3"/>
    <mergeCell ref="D4:F4"/>
    <mergeCell ref="D5:F5"/>
  </mergeCells>
  <hyperlinks>
    <hyperlink ref="A1:J1" location="'Součet '!A1" display="Část 1 - nábytek 3.NP" xr:uid="{C9D1543A-1BB6-41E4-AEBF-04E80DB631C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7"/>
  <sheetViews>
    <sheetView zoomScaleNormal="100" workbookViewId="0">
      <selection activeCell="I6" sqref="I6"/>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15" customHeight="1" x14ac:dyDescent="0.25">
      <c r="A2" s="9" t="s">
        <v>10</v>
      </c>
      <c r="B2" s="9" t="s">
        <v>11</v>
      </c>
      <c r="C2" s="9" t="s">
        <v>12</v>
      </c>
      <c r="D2" s="45" t="s">
        <v>13</v>
      </c>
      <c r="E2" s="46"/>
      <c r="F2" s="47"/>
      <c r="G2" s="9" t="s">
        <v>14</v>
      </c>
      <c r="H2" s="9" t="s">
        <v>15</v>
      </c>
      <c r="I2" s="9" t="s">
        <v>16</v>
      </c>
      <c r="J2" s="9" t="s">
        <v>17</v>
      </c>
    </row>
    <row r="3" spans="1:10" ht="137.25" customHeight="1" x14ac:dyDescent="0.25">
      <c r="A3" s="17">
        <v>1</v>
      </c>
      <c r="B3" s="17" t="s">
        <v>76</v>
      </c>
      <c r="C3" s="18" t="s">
        <v>77</v>
      </c>
      <c r="D3" s="38" t="s">
        <v>112</v>
      </c>
      <c r="E3" s="38"/>
      <c r="F3" s="38"/>
      <c r="G3" s="19" t="s">
        <v>20</v>
      </c>
      <c r="H3" s="19">
        <v>1</v>
      </c>
      <c r="I3" s="30">
        <v>0</v>
      </c>
      <c r="J3" s="20">
        <f>H3*I3</f>
        <v>0</v>
      </c>
    </row>
    <row r="4" spans="1:10" ht="78" customHeight="1" x14ac:dyDescent="0.25">
      <c r="A4" s="17">
        <v>2</v>
      </c>
      <c r="B4" s="17" t="s">
        <v>78</v>
      </c>
      <c r="C4" s="18" t="s">
        <v>79</v>
      </c>
      <c r="D4" s="38" t="s">
        <v>80</v>
      </c>
      <c r="E4" s="38"/>
      <c r="F4" s="38"/>
      <c r="G4" s="19" t="s">
        <v>20</v>
      </c>
      <c r="H4" s="19">
        <v>20</v>
      </c>
      <c r="I4" s="30">
        <v>0</v>
      </c>
      <c r="J4" s="20">
        <f>H4*I4</f>
        <v>0</v>
      </c>
    </row>
    <row r="5" spans="1:10" ht="54" customHeight="1" x14ac:dyDescent="0.25">
      <c r="A5" s="17">
        <v>4</v>
      </c>
      <c r="B5" s="17" t="s">
        <v>81</v>
      </c>
      <c r="C5" s="18" t="s">
        <v>82</v>
      </c>
      <c r="D5" s="38" t="s">
        <v>83</v>
      </c>
      <c r="E5" s="38"/>
      <c r="F5" s="38"/>
      <c r="G5" s="19" t="s">
        <v>20</v>
      </c>
      <c r="H5" s="19">
        <v>1</v>
      </c>
      <c r="I5" s="30">
        <v>0</v>
      </c>
      <c r="J5" s="20">
        <f>I5*H5</f>
        <v>0</v>
      </c>
    </row>
    <row r="6" spans="1:10" x14ac:dyDescent="0.25">
      <c r="J6" s="4"/>
    </row>
    <row r="7" spans="1:10" ht="18.75" x14ac:dyDescent="0.3">
      <c r="A7" s="40" t="s">
        <v>58</v>
      </c>
      <c r="B7" s="40"/>
      <c r="C7" s="40"/>
      <c r="D7" s="40"/>
      <c r="E7" s="40"/>
      <c r="F7" s="40"/>
      <c r="G7" s="40"/>
      <c r="H7" s="40"/>
      <c r="I7" s="40"/>
      <c r="J7" s="3">
        <f>SUM(J3:J5)</f>
        <v>0</v>
      </c>
    </row>
  </sheetData>
  <mergeCells count="6">
    <mergeCell ref="A1:J1"/>
    <mergeCell ref="A7:I7"/>
    <mergeCell ref="D2:F2"/>
    <mergeCell ref="D3:F3"/>
    <mergeCell ref="D4:F4"/>
    <mergeCell ref="D5:F5"/>
  </mergeCells>
  <hyperlinks>
    <hyperlink ref="A1:J1" location="'Součet '!A1" display="Část 1 - nábytek 3.NP" xr:uid="{9B9329B1-7381-4211-9454-500D166DF5A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8"/>
  <sheetViews>
    <sheetView zoomScale="83" zoomScaleNormal="83" workbookViewId="0">
      <selection activeCell="I7" sqref="I7"/>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9" t="s">
        <v>102</v>
      </c>
      <c r="B1" s="39"/>
      <c r="C1" s="39"/>
      <c r="D1" s="39"/>
      <c r="E1" s="39"/>
      <c r="F1" s="39"/>
      <c r="G1" s="39"/>
      <c r="H1" s="39"/>
      <c r="I1" s="39"/>
      <c r="J1" s="39"/>
    </row>
    <row r="2" spans="1:10" ht="27.75" customHeight="1" x14ac:dyDescent="0.25">
      <c r="A2" s="9" t="s">
        <v>10</v>
      </c>
      <c r="B2" s="9" t="s">
        <v>11</v>
      </c>
      <c r="C2" s="9" t="s">
        <v>12</v>
      </c>
      <c r="D2" s="45" t="s">
        <v>13</v>
      </c>
      <c r="E2" s="46"/>
      <c r="F2" s="47"/>
      <c r="G2" s="9" t="s">
        <v>14</v>
      </c>
      <c r="H2" s="9" t="s">
        <v>15</v>
      </c>
      <c r="I2" s="9" t="s">
        <v>16</v>
      </c>
      <c r="J2" s="9" t="s">
        <v>17</v>
      </c>
    </row>
    <row r="3" spans="1:10" ht="119.45" customHeight="1" x14ac:dyDescent="0.25">
      <c r="A3" s="17">
        <v>1</v>
      </c>
      <c r="B3" s="17" t="s">
        <v>59</v>
      </c>
      <c r="C3" s="18" t="s">
        <v>60</v>
      </c>
      <c r="D3" s="53" t="s">
        <v>99</v>
      </c>
      <c r="E3" s="53"/>
      <c r="F3" s="53"/>
      <c r="G3" s="19" t="s">
        <v>20</v>
      </c>
      <c r="H3" s="19">
        <v>1</v>
      </c>
      <c r="I3" s="30">
        <v>0</v>
      </c>
      <c r="J3" s="20">
        <f>H3*I3</f>
        <v>0</v>
      </c>
    </row>
    <row r="4" spans="1:10" ht="82.9" customHeight="1" x14ac:dyDescent="0.25">
      <c r="A4" s="17">
        <v>2</v>
      </c>
      <c r="B4" s="17" t="s">
        <v>62</v>
      </c>
      <c r="C4" s="18" t="s">
        <v>63</v>
      </c>
      <c r="D4" s="38" t="s">
        <v>64</v>
      </c>
      <c r="E4" s="38"/>
      <c r="F4" s="38"/>
      <c r="G4" s="19" t="s">
        <v>20</v>
      </c>
      <c r="H4" s="19">
        <v>1</v>
      </c>
      <c r="I4" s="30">
        <v>0</v>
      </c>
      <c r="J4" s="20">
        <f>H4*I4</f>
        <v>0</v>
      </c>
    </row>
    <row r="5" spans="1:10" ht="77.25" customHeight="1" x14ac:dyDescent="0.25">
      <c r="A5" s="17">
        <v>3</v>
      </c>
      <c r="B5" s="17"/>
      <c r="C5" s="18" t="s">
        <v>25</v>
      </c>
      <c r="D5" s="48" t="s">
        <v>84</v>
      </c>
      <c r="E5" s="48"/>
      <c r="F5" s="48"/>
      <c r="G5" s="19" t="s">
        <v>20</v>
      </c>
      <c r="H5" s="19">
        <v>1</v>
      </c>
      <c r="I5" s="30">
        <v>0</v>
      </c>
      <c r="J5" s="20">
        <f>H5*I5</f>
        <v>0</v>
      </c>
    </row>
    <row r="6" spans="1:10" ht="79.5" customHeight="1" x14ac:dyDescent="0.25">
      <c r="A6" s="17">
        <v>4</v>
      </c>
      <c r="B6" s="17"/>
      <c r="C6" s="18" t="s">
        <v>25</v>
      </c>
      <c r="D6" s="52" t="s">
        <v>85</v>
      </c>
      <c r="E6" s="48"/>
      <c r="F6" s="48"/>
      <c r="G6" s="19" t="s">
        <v>20</v>
      </c>
      <c r="H6" s="19">
        <v>1</v>
      </c>
      <c r="I6" s="30">
        <v>0</v>
      </c>
      <c r="J6" s="20">
        <f>H6*I6</f>
        <v>0</v>
      </c>
    </row>
    <row r="7" spans="1:10" x14ac:dyDescent="0.25">
      <c r="J7" s="4"/>
    </row>
    <row r="8" spans="1:10" ht="18.75" customHeight="1" x14ac:dyDescent="0.3">
      <c r="A8" s="40" t="s">
        <v>58</v>
      </c>
      <c r="B8" s="40"/>
      <c r="C8" s="40"/>
      <c r="D8" s="40"/>
      <c r="E8" s="40"/>
      <c r="F8" s="40"/>
      <c r="G8" s="40"/>
      <c r="H8" s="40"/>
      <c r="I8" s="40"/>
      <c r="J8" s="3">
        <f>SUM(J3:J6)</f>
        <v>0</v>
      </c>
    </row>
  </sheetData>
  <mergeCells count="7">
    <mergeCell ref="A1:J1"/>
    <mergeCell ref="D6:F6"/>
    <mergeCell ref="A8:I8"/>
    <mergeCell ref="D5:F5"/>
    <mergeCell ref="D2:F2"/>
    <mergeCell ref="D3:F3"/>
    <mergeCell ref="D4:F4"/>
  </mergeCells>
  <hyperlinks>
    <hyperlink ref="A1:J1" location="'Součet '!A1" display="Část 1 - nábytek 3.NP" xr:uid="{1C8E71FC-3EF8-452C-8E3E-48C60D7DE9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3565-B15B-4934-8FFA-C9F0B3A684EB}">
  <dimension ref="A1:J10"/>
  <sheetViews>
    <sheetView topLeftCell="A4" zoomScale="81" zoomScaleNormal="81"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15.5" customHeight="1" x14ac:dyDescent="0.25">
      <c r="A3" s="17">
        <v>1</v>
      </c>
      <c r="B3" s="17" t="s">
        <v>76</v>
      </c>
      <c r="C3" s="21" t="s">
        <v>77</v>
      </c>
      <c r="D3" s="38" t="s">
        <v>112</v>
      </c>
      <c r="E3" s="38"/>
      <c r="F3" s="38"/>
      <c r="G3" s="19" t="s">
        <v>20</v>
      </c>
      <c r="H3" s="19">
        <v>1</v>
      </c>
      <c r="I3" s="30">
        <v>0</v>
      </c>
      <c r="J3" s="20">
        <f>H3*I3</f>
        <v>0</v>
      </c>
    </row>
    <row r="4" spans="1:10" ht="133.5" customHeight="1" x14ac:dyDescent="0.25">
      <c r="A4" s="17">
        <v>2</v>
      </c>
      <c r="B4" s="17" t="s">
        <v>86</v>
      </c>
      <c r="C4" s="18" t="s">
        <v>92</v>
      </c>
      <c r="D4" s="48" t="s">
        <v>91</v>
      </c>
      <c r="E4" s="48"/>
      <c r="F4" s="48"/>
      <c r="G4" s="19" t="s">
        <v>20</v>
      </c>
      <c r="H4" s="19">
        <v>1</v>
      </c>
      <c r="I4" s="30">
        <v>0</v>
      </c>
      <c r="J4" s="20">
        <f>H4*I4</f>
        <v>0</v>
      </c>
    </row>
    <row r="5" spans="1:10" ht="150" customHeight="1" x14ac:dyDescent="0.25">
      <c r="A5" s="17">
        <v>3</v>
      </c>
      <c r="B5" s="17" t="s">
        <v>88</v>
      </c>
      <c r="C5" s="18" t="s">
        <v>90</v>
      </c>
      <c r="D5" s="48" t="s">
        <v>100</v>
      </c>
      <c r="E5" s="48"/>
      <c r="F5" s="48"/>
      <c r="G5" s="19" t="s">
        <v>20</v>
      </c>
      <c r="H5" s="19">
        <v>1</v>
      </c>
      <c r="I5" s="30">
        <v>0</v>
      </c>
      <c r="J5" s="20">
        <f>H5*I5</f>
        <v>0</v>
      </c>
    </row>
    <row r="6" spans="1:10" ht="150.75" customHeight="1" x14ac:dyDescent="0.25">
      <c r="A6" s="17">
        <v>4</v>
      </c>
      <c r="B6" s="17" t="s">
        <v>89</v>
      </c>
      <c r="C6" s="22" t="s">
        <v>90</v>
      </c>
      <c r="D6" s="38" t="s">
        <v>101</v>
      </c>
      <c r="E6" s="38"/>
      <c r="F6" s="38"/>
      <c r="G6" s="19" t="s">
        <v>20</v>
      </c>
      <c r="H6" s="19">
        <v>1</v>
      </c>
      <c r="I6" s="30">
        <v>0</v>
      </c>
      <c r="J6" s="20">
        <f>H6*I6</f>
        <v>0</v>
      </c>
    </row>
    <row r="7" spans="1:10" ht="108.6" customHeight="1" x14ac:dyDescent="0.25">
      <c r="A7" s="17">
        <v>5</v>
      </c>
      <c r="B7" s="17"/>
      <c r="C7" s="22" t="s">
        <v>25</v>
      </c>
      <c r="D7" s="38" t="s">
        <v>87</v>
      </c>
      <c r="E7" s="38"/>
      <c r="F7" s="38"/>
      <c r="G7" s="19" t="s">
        <v>20</v>
      </c>
      <c r="H7" s="19">
        <v>1</v>
      </c>
      <c r="I7" s="30">
        <v>0</v>
      </c>
      <c r="J7" s="20">
        <f>H7*I7</f>
        <v>0</v>
      </c>
    </row>
    <row r="8" spans="1:10" ht="70.150000000000006" customHeight="1" x14ac:dyDescent="0.25">
      <c r="A8" s="17">
        <v>6</v>
      </c>
      <c r="B8" s="17"/>
      <c r="C8" s="22" t="s">
        <v>25</v>
      </c>
      <c r="D8" s="38" t="s">
        <v>65</v>
      </c>
      <c r="E8" s="38"/>
      <c r="F8" s="38"/>
      <c r="G8" s="19" t="s">
        <v>20</v>
      </c>
      <c r="H8" s="19">
        <v>1</v>
      </c>
      <c r="I8" s="30">
        <v>0</v>
      </c>
      <c r="J8" s="20">
        <f>I8*H8</f>
        <v>0</v>
      </c>
    </row>
    <row r="9" spans="1:10" x14ac:dyDescent="0.25">
      <c r="A9" s="10"/>
      <c r="B9" s="10"/>
      <c r="C9" s="10"/>
      <c r="J9" s="4"/>
    </row>
    <row r="10" spans="1:10" ht="18.75" x14ac:dyDescent="0.3">
      <c r="A10" s="41" t="s">
        <v>58</v>
      </c>
      <c r="B10" s="41"/>
      <c r="C10" s="41"/>
      <c r="D10" s="40"/>
      <c r="E10" s="40"/>
      <c r="F10" s="40"/>
      <c r="G10" s="40"/>
      <c r="H10" s="40"/>
      <c r="I10" s="40"/>
      <c r="J10" s="3">
        <f>SUM(J3:J8)</f>
        <v>0</v>
      </c>
    </row>
  </sheetData>
  <mergeCells count="9">
    <mergeCell ref="A10:I10"/>
    <mergeCell ref="A1:J1"/>
    <mergeCell ref="D4:F4"/>
    <mergeCell ref="D8:F8"/>
    <mergeCell ref="D2:F2"/>
    <mergeCell ref="D3:F3"/>
    <mergeCell ref="D6:F6"/>
    <mergeCell ref="D5:F5"/>
    <mergeCell ref="D7:F7"/>
  </mergeCells>
  <hyperlinks>
    <hyperlink ref="A1:J1" location="'Součet '!A1" display="Část 1 - nábytek 3.NP" xr:uid="{5A0529B9-00FC-4273-A62B-F696E6379B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7A08-055F-41B5-BC5D-F5FBC28FEC59}">
  <dimension ref="A1:J6"/>
  <sheetViews>
    <sheetView zoomScale="83" zoomScaleNormal="83"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27.5" customHeight="1" x14ac:dyDescent="0.25">
      <c r="A3" s="17">
        <v>1</v>
      </c>
      <c r="B3" s="17" t="s">
        <v>76</v>
      </c>
      <c r="C3" s="18" t="s">
        <v>77</v>
      </c>
      <c r="D3" s="38" t="s">
        <v>112</v>
      </c>
      <c r="E3" s="38"/>
      <c r="F3" s="38"/>
      <c r="G3" s="19" t="s">
        <v>20</v>
      </c>
      <c r="H3" s="19">
        <v>1</v>
      </c>
      <c r="I3" s="30">
        <v>0</v>
      </c>
      <c r="J3" s="20">
        <f>H3*I3</f>
        <v>0</v>
      </c>
    </row>
    <row r="4" spans="1:10" ht="67.900000000000006" customHeight="1" x14ac:dyDescent="0.25">
      <c r="A4" s="17">
        <v>2</v>
      </c>
      <c r="B4" s="17" t="s">
        <v>81</v>
      </c>
      <c r="C4" s="18" t="s">
        <v>82</v>
      </c>
      <c r="D4" s="38" t="s">
        <v>83</v>
      </c>
      <c r="E4" s="38"/>
      <c r="F4" s="38"/>
      <c r="G4" s="19" t="s">
        <v>20</v>
      </c>
      <c r="H4" s="19">
        <v>1</v>
      </c>
      <c r="I4" s="30">
        <v>0</v>
      </c>
      <c r="J4" s="20">
        <f>H4*I4</f>
        <v>0</v>
      </c>
    </row>
    <row r="5" spans="1:10" x14ac:dyDescent="0.25">
      <c r="A5" s="10"/>
      <c r="B5" s="10"/>
      <c r="C5" s="10"/>
      <c r="J5" s="4"/>
    </row>
    <row r="6" spans="1:10" ht="18.75" x14ac:dyDescent="0.3">
      <c r="A6" s="41" t="s">
        <v>58</v>
      </c>
      <c r="B6" s="41"/>
      <c r="C6" s="41"/>
      <c r="D6" s="40"/>
      <c r="E6" s="40"/>
      <c r="F6" s="40"/>
      <c r="G6" s="40"/>
      <c r="H6" s="40"/>
      <c r="I6" s="40"/>
      <c r="J6" s="3">
        <f>SUM(J3:J4)</f>
        <v>0</v>
      </c>
    </row>
  </sheetData>
  <mergeCells count="5">
    <mergeCell ref="A1:J1"/>
    <mergeCell ref="A6:I6"/>
    <mergeCell ref="D2:F2"/>
    <mergeCell ref="D3:F3"/>
    <mergeCell ref="D4:F4"/>
  </mergeCells>
  <hyperlinks>
    <hyperlink ref="A1:J1" location="'Součet '!A1" display="Část 1 - nábytek 3.NP" xr:uid="{A8C79648-4277-440F-AD4F-A9484F76B56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2D13-69DB-469E-83CD-EA69A85F2142}">
  <dimension ref="A1:J6"/>
  <sheetViews>
    <sheetView zoomScale="76" zoomScaleNormal="76"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30" x14ac:dyDescent="0.25">
      <c r="A2" s="2" t="s">
        <v>10</v>
      </c>
      <c r="B2" s="9" t="s">
        <v>11</v>
      </c>
      <c r="C2" s="9" t="s">
        <v>12</v>
      </c>
      <c r="D2" s="45" t="s">
        <v>13</v>
      </c>
      <c r="E2" s="46"/>
      <c r="F2" s="47"/>
      <c r="G2" s="9" t="s">
        <v>14</v>
      </c>
      <c r="H2" s="9" t="s">
        <v>15</v>
      </c>
      <c r="I2" s="9" t="s">
        <v>16</v>
      </c>
      <c r="J2" s="9" t="s">
        <v>17</v>
      </c>
    </row>
    <row r="3" spans="1:10" ht="122.25" customHeight="1" x14ac:dyDescent="0.25">
      <c r="A3" s="7">
        <v>1</v>
      </c>
      <c r="B3" s="17" t="s">
        <v>76</v>
      </c>
      <c r="C3" s="18" t="s">
        <v>77</v>
      </c>
      <c r="D3" s="38" t="s">
        <v>112</v>
      </c>
      <c r="E3" s="38"/>
      <c r="F3" s="38"/>
      <c r="G3" s="19" t="s">
        <v>20</v>
      </c>
      <c r="H3" s="19">
        <v>1</v>
      </c>
      <c r="I3" s="30">
        <v>0</v>
      </c>
      <c r="J3" s="20">
        <f>H3*I3</f>
        <v>0</v>
      </c>
    </row>
    <row r="4" spans="1:10" ht="76.900000000000006" customHeight="1" x14ac:dyDescent="0.25">
      <c r="A4" s="7">
        <v>2</v>
      </c>
      <c r="B4" s="17" t="s">
        <v>81</v>
      </c>
      <c r="C4" s="18" t="s">
        <v>82</v>
      </c>
      <c r="D4" s="38" t="s">
        <v>83</v>
      </c>
      <c r="E4" s="38"/>
      <c r="F4" s="38"/>
      <c r="G4" s="19" t="s">
        <v>20</v>
      </c>
      <c r="H4" s="19">
        <v>1</v>
      </c>
      <c r="I4" s="30">
        <v>0</v>
      </c>
      <c r="J4" s="20">
        <f>H4*I4</f>
        <v>0</v>
      </c>
    </row>
    <row r="5" spans="1:10" x14ac:dyDescent="0.25">
      <c r="B5" s="10"/>
      <c r="J5" s="4"/>
    </row>
    <row r="6" spans="1:10" ht="18.75" x14ac:dyDescent="0.3">
      <c r="A6" s="40" t="s">
        <v>58</v>
      </c>
      <c r="B6" s="41"/>
      <c r="C6" s="40"/>
      <c r="D6" s="40"/>
      <c r="E6" s="40"/>
      <c r="F6" s="40"/>
      <c r="G6" s="40"/>
      <c r="H6" s="40"/>
      <c r="I6" s="40"/>
      <c r="J6" s="3">
        <f>SUM(J3:J4)</f>
        <v>0</v>
      </c>
    </row>
  </sheetData>
  <mergeCells count="5">
    <mergeCell ref="A1:J1"/>
    <mergeCell ref="A6:I6"/>
    <mergeCell ref="D2:F2"/>
    <mergeCell ref="D3:F3"/>
    <mergeCell ref="D4:F4"/>
  </mergeCells>
  <hyperlinks>
    <hyperlink ref="A1:J1" location="'Součet '!A1" display="Část 1 - nábytek 3.NP" xr:uid="{B63F781A-579A-4CDE-9639-6CA827ACEB1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210F-2C64-462A-96ED-C899516BA8A7}">
  <dimension ref="A1:J5"/>
  <sheetViews>
    <sheetView zoomScale="72" zoomScaleNormal="72" workbookViewId="0">
      <selection activeCell="A5" sqref="A5:I5"/>
    </sheetView>
  </sheetViews>
  <sheetFormatPr defaultRowHeight="15" x14ac:dyDescent="0.25"/>
  <cols>
    <col min="3" max="3" width="14.7109375" customWidth="1"/>
    <col min="6" max="6" width="46.85546875" customWidth="1"/>
    <col min="9" max="9" width="32.42578125" customWidth="1"/>
    <col min="10" max="10" width="45.2851562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84" customHeight="1" x14ac:dyDescent="0.25">
      <c r="A3" s="17">
        <v>1</v>
      </c>
      <c r="B3" s="17"/>
      <c r="C3" s="18" t="s">
        <v>93</v>
      </c>
      <c r="D3" s="38" t="s">
        <v>94</v>
      </c>
      <c r="E3" s="38"/>
      <c r="F3" s="38"/>
      <c r="G3" s="19" t="s">
        <v>20</v>
      </c>
      <c r="H3" s="19">
        <v>1</v>
      </c>
      <c r="I3" s="30">
        <v>0</v>
      </c>
      <c r="J3" s="20">
        <f>H3*I3</f>
        <v>0</v>
      </c>
    </row>
    <row r="4" spans="1:10" ht="93" customHeight="1" x14ac:dyDescent="0.25">
      <c r="A4" s="17">
        <v>2</v>
      </c>
      <c r="B4" s="17" t="s">
        <v>78</v>
      </c>
      <c r="C4" s="18" t="s">
        <v>79</v>
      </c>
      <c r="D4" s="38" t="s">
        <v>80</v>
      </c>
      <c r="E4" s="38"/>
      <c r="F4" s="38"/>
      <c r="G4" s="19" t="s">
        <v>20</v>
      </c>
      <c r="H4" s="19">
        <v>2</v>
      </c>
      <c r="I4" s="30">
        <v>0</v>
      </c>
      <c r="J4" s="20">
        <f>H4*I4</f>
        <v>0</v>
      </c>
    </row>
    <row r="5" spans="1:10" ht="18.75" x14ac:dyDescent="0.3">
      <c r="A5" s="41" t="s">
        <v>58</v>
      </c>
      <c r="B5" s="41"/>
      <c r="C5" s="41"/>
      <c r="D5" s="41"/>
      <c r="E5" s="41"/>
      <c r="F5" s="41"/>
      <c r="G5" s="41"/>
      <c r="H5" s="41"/>
      <c r="I5" s="41"/>
      <c r="J5" s="28">
        <f>SUM(J3:J4)</f>
        <v>0</v>
      </c>
    </row>
  </sheetData>
  <mergeCells count="5">
    <mergeCell ref="A1:J1"/>
    <mergeCell ref="A5:I5"/>
    <mergeCell ref="D2:F2"/>
    <mergeCell ref="D3:F3"/>
    <mergeCell ref="D4:F4"/>
  </mergeCells>
  <hyperlinks>
    <hyperlink ref="A1:J1" location="'Součet '!A1" display="Část 1 - nábytek 3.NP" xr:uid="{CDD10BEC-1EFE-42BA-B7F0-C0CFDB5B474B}"/>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200A-8402-4B78-A9C2-B526E5C374F5}">
  <dimension ref="A1:J9"/>
  <sheetViews>
    <sheetView zoomScale="70" zoomScaleNormal="70" workbookViewId="0">
      <selection activeCell="I3" sqref="I3:I4"/>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81.75" customHeight="1" x14ac:dyDescent="0.25">
      <c r="A3" s="17">
        <v>1</v>
      </c>
      <c r="B3" s="17" t="s">
        <v>103</v>
      </c>
      <c r="C3" s="18" t="s">
        <v>38</v>
      </c>
      <c r="D3" s="38" t="s">
        <v>104</v>
      </c>
      <c r="E3" s="38"/>
      <c r="F3" s="38"/>
      <c r="G3" s="19" t="s">
        <v>20</v>
      </c>
      <c r="H3" s="19">
        <v>4</v>
      </c>
      <c r="I3" s="30">
        <v>0</v>
      </c>
      <c r="J3" s="20">
        <f>H3*I3</f>
        <v>0</v>
      </c>
    </row>
    <row r="4" spans="1:10" ht="87.75" customHeight="1" x14ac:dyDescent="0.25">
      <c r="A4" s="17">
        <v>2</v>
      </c>
      <c r="B4" s="17" t="s">
        <v>105</v>
      </c>
      <c r="C4" s="18" t="s">
        <v>46</v>
      </c>
      <c r="D4" s="38" t="s">
        <v>106</v>
      </c>
      <c r="E4" s="38"/>
      <c r="F4" s="38"/>
      <c r="G4" s="19" t="s">
        <v>20</v>
      </c>
      <c r="H4" s="19">
        <v>5</v>
      </c>
      <c r="I4" s="30">
        <v>0</v>
      </c>
      <c r="J4" s="20">
        <f>H4*I4</f>
        <v>0</v>
      </c>
    </row>
    <row r="5" spans="1:10" ht="17.25" customHeight="1" x14ac:dyDescent="0.25">
      <c r="A5" s="26"/>
      <c r="B5" s="24"/>
      <c r="C5" s="16"/>
      <c r="D5" s="15"/>
      <c r="E5" s="15"/>
      <c r="F5" s="15"/>
      <c r="G5" s="1"/>
      <c r="H5" s="1"/>
      <c r="I5" s="25"/>
      <c r="J5" s="5"/>
    </row>
    <row r="6" spans="1:10" ht="18.75" x14ac:dyDescent="0.3">
      <c r="A6" s="40" t="s">
        <v>58</v>
      </c>
      <c r="B6" s="41"/>
      <c r="C6" s="40"/>
      <c r="D6" s="40"/>
      <c r="E6" s="40"/>
      <c r="F6" s="40"/>
      <c r="G6" s="40"/>
      <c r="H6" s="40"/>
      <c r="I6" s="40"/>
      <c r="J6" s="3">
        <f>SUM(J3:J4)</f>
        <v>0</v>
      </c>
    </row>
    <row r="9" spans="1:10" x14ac:dyDescent="0.25">
      <c r="J9" s="4"/>
    </row>
  </sheetData>
  <mergeCells count="5">
    <mergeCell ref="A6:I6"/>
    <mergeCell ref="A1:J1"/>
    <mergeCell ref="D2:F2"/>
    <mergeCell ref="D3:F3"/>
    <mergeCell ref="D4:F4"/>
  </mergeCells>
  <hyperlinks>
    <hyperlink ref="A1:J1" location="'Součet '!A1" display="Část 1 - nábytek 3.NP" xr:uid="{FD1CF90E-D9C7-4ADA-B798-FB47BD29EE6C}"/>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2.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customXml/itemProps3.xml><?xml version="1.0" encoding="utf-8"?>
<ds:datastoreItem xmlns:ds="http://schemas.openxmlformats.org/officeDocument/2006/customXml" ds:itemID="{0C9AA09F-0C51-43D6-8FC1-A0E6972E2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Součet </vt:lpstr>
      <vt:lpstr>027 dílna</vt:lpstr>
      <vt:lpstr>022 chodba</vt:lpstr>
      <vt:lpstr>025 kabinet chemie a laboranta</vt:lpstr>
      <vt:lpstr>023 laboratoř biologie</vt:lpstr>
      <vt:lpstr>006 chodba</vt:lpstr>
      <vt:lpstr>007 odborná učebna chemie</vt:lpstr>
      <vt:lpstr>009 laboratoř chemie</vt:lpstr>
      <vt:lpstr>010 laboratoř chemie</vt:lpstr>
      <vt:lpstr>008 příprava </vt:lpstr>
      <vt:lpstr>047 sklad nářadí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2023-12-13T05:57:40Z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2023-10-09T05:56:31Z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41ccf151-e4d8-4557-9f33-67cbc70f9d70</vt:lpwstr>
  </property>
  <property fmtid="{D5CDD505-2E9C-101B-9397-08002B2CF9AE}" pid="10" name="MSIP_Label_690ebb53-23a2-471a-9c6e-17bd0d11311e_ContentBits">
    <vt:lpwstr>0</vt:lpwstr>
  </property>
</Properties>
</file>