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66925"/>
  <bookViews>
    <workbookView xWindow="5850" yWindow="2250" windowWidth="21600" windowHeight="11385" tabRatio="850" activeTab="0"/>
  </bookViews>
  <sheets>
    <sheet name="Součet " sheetId="24" r:id="rId1"/>
    <sheet name="213 chodba" sheetId="20" r:id="rId2"/>
    <sheet name="217_laborator_fyziky" sheetId="51" r:id="rId3"/>
    <sheet name="218 kabinet fyziky" sheetId="12" r:id="rId4"/>
    <sheet name="219_ucebna_fyziky" sheetId="52" r:id="rId5"/>
    <sheet name="216 kabinet" sheetId="23" r:id="rId6"/>
    <sheet name="215 dělená výuka" sheetId="25" r:id="rId7"/>
    <sheet name="214 kabinet" sheetId="26" r:id="rId8"/>
    <sheet name="203 kabinet " sheetId="35" r:id="rId9"/>
    <sheet name="204 kabinet " sheetId="36" r:id="rId10"/>
    <sheet name="205 kabinet " sheetId="37" r:id="rId11"/>
    <sheet name="206 kmenová učebna" sheetId="31" r:id="rId12"/>
    <sheet name="202 chodba" sheetId="32" r:id="rId13"/>
    <sheet name="207 kmenová učebna" sheetId="33" r:id="rId14"/>
    <sheet name="238 hudební výchova" sheetId="38" r:id="rId15"/>
    <sheet name="239 výtvarná výchova" sheetId="39" r:id="rId16"/>
    <sheet name="234 chodba" sheetId="40" r:id="rId17"/>
    <sheet name="240 jazyková učebna" sheetId="41" r:id="rId18"/>
    <sheet name="236 počítačová učebna" sheetId="42" r:id="rId19"/>
    <sheet name="235 počítačová učebna" sheetId="43" r:id="rId20"/>
    <sheet name="231 chodba" sheetId="44" r:id="rId21"/>
    <sheet name="232 jazyková učebna" sheetId="45" r:id="rId22"/>
    <sheet name="233 sklad" sheetId="46" r:id="rId23"/>
    <sheet name="223 jazyková učebna" sheetId="47" r:id="rId24"/>
    <sheet name="222 jazyková učebna" sheetId="48" r:id="rId25"/>
    <sheet name="221 sklad" sheetId="49" r:id="rId26"/>
    <sheet name="220 chodba" sheetId="50" r:id="rId27"/>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<sst xmlns="http://schemas.openxmlformats.org/spreadsheetml/2006/main" count="937" uniqueCount="175">
  <si>
    <t>SOUČET POLOŽEK</t>
  </si>
  <si>
    <t>Chodba 213</t>
  </si>
  <si>
    <t>Kabinet fyziky 218</t>
  </si>
  <si>
    <t>Kabinet 216</t>
  </si>
  <si>
    <t>Dělená výuka 215</t>
  </si>
  <si>
    <t>Kabinet 214</t>
  </si>
  <si>
    <t>Kabinet 203</t>
  </si>
  <si>
    <t>Kabinet 204</t>
  </si>
  <si>
    <t>Kabinet 205</t>
  </si>
  <si>
    <t>Kmenová učebna 206</t>
  </si>
  <si>
    <t>Chodba 202</t>
  </si>
  <si>
    <t>Kmenová učebna 207</t>
  </si>
  <si>
    <t>CENA CELKEM BEZ DPH</t>
  </si>
  <si>
    <t xml:space="preserve">č. </t>
  </si>
  <si>
    <t>Ozn.</t>
  </si>
  <si>
    <t>Prvek</t>
  </si>
  <si>
    <t>Popis prvku</t>
  </si>
  <si>
    <t xml:space="preserve">Jednotka </t>
  </si>
  <si>
    <t>Množství
ks</t>
  </si>
  <si>
    <t>Cena za kus 
bez DPH</t>
  </si>
  <si>
    <t>Celková cena 
bez DPH</t>
  </si>
  <si>
    <t>T01</t>
  </si>
  <si>
    <t>Skříň na tříděný odpad</t>
  </si>
  <si>
    <t>ks</t>
  </si>
  <si>
    <t>SB3</t>
  </si>
  <si>
    <t>Lavice</t>
  </si>
  <si>
    <t>4- místná lavice. Rám z kovové trubky o průměru 25x32 mm opatřen kluzáky. Sedák a opěrák z překližky, na výběr min. ze čtyř barev. Rozměr: 850x2190x410 mm, výška sedáku 470 mm. Cena včetně dopravy a instalace.</t>
  </si>
  <si>
    <t>Stůl na PC</t>
  </si>
  <si>
    <t>Tabule magnetická</t>
  </si>
  <si>
    <t>Celkem bez DPH</t>
  </si>
  <si>
    <t>AP3</t>
  </si>
  <si>
    <t>Stůl kancelářský</t>
  </si>
  <si>
    <t>Stůl s kovovou podnoží ve tvaru "A". Boční díly jsou tvořeny ocelovými trubkami průměru min. 40 mm a jsou pevně svařeny s horními výložníky. Nohy jsou opatřeny plastovými rektifikacemi s možností výškového nastavení stolu v rozmezí 590-760 mm. Boční díly podnože jsou pod stolovou deskou propojeny teleskopickým kabelovým mostem pro uložení kabeláže.Ocelová konstrukce stolu je povrchově upravena vysoce kvalitní epoxy-polyesterovou barvou, vypalovanou při teplotě 200 °C. Stolová deska LTD tl. 25 mm, opatřena ABS hranou min. tl. 2 mm. Rozměr: 590-760x1600x800 mm. Cena vč. dopravy a instalace.</t>
  </si>
  <si>
    <t>K01</t>
  </si>
  <si>
    <t>Kontejner mobilní</t>
  </si>
  <si>
    <t>Mobilní kontejner na kolečkách, korpus vyroben z LTD min. tl. 18mm, čela zásuvek LTD tl. 18mm, vnitřní zásuvky celokovové. Počet zásuvek 4. Úchytka hliníková "L" profil s roztečí vrtání 96mm. Centrální uzamykání, zámková vložka se sklopným klíčem. Rozměr: 585x397x550 mm. Cena včetně dopravy a instalace.</t>
  </si>
  <si>
    <t>ZA3</t>
  </si>
  <si>
    <t>Skříň otevřená</t>
  </si>
  <si>
    <t>Skříň otevřená, policová, umístěna na zdi nad stolem. Skříň výšky 2OH. Korpus i police LTD tl. 18 mm, pohledová záda LTD tl. 18 mm. Dno a půda naložena na bocích skříně. Hrany ABS tl. 0,8 mm. Jedna pevná police a uprostřed dělící příšla. Podpěry polic kovové válečky. Dno opatřeno rektifikacemi. Rozměr: 600x1600x300 mm. Cena včetně dopravy a instalace.</t>
  </si>
  <si>
    <t>SE1</t>
  </si>
  <si>
    <t>Židle kancelářská</t>
  </si>
  <si>
    <t>L01</t>
  </si>
  <si>
    <t>Skříň s dveřmi</t>
  </si>
  <si>
    <t>Skříň s dveřmi, 5OH. Korpus i police LTD tl. 18 mm, pohledová záda LTD tl. 18 mm. Dno a půda naložena na bocích skříně. Hrany ABS tl. 0,8 mm. Dveře LDT tl. 18 mm naloženy na korpusu. Dveře mají miskové závěsy s úhlem otvírání od 95° do 110°. Jedna pevná police a 3 přestavitelné po 32 mm. Podpěry polic kovové válečky. Úchytka hliníková " L" profil s roztečí 96 mm. Skříň je uzamykatelná jednocestným zámkem. Dno opatřeno rektifikacemi. Rozměr: 1800x800x419 mm. Cena včetně dopravy a instalace.</t>
  </si>
  <si>
    <t>L04</t>
  </si>
  <si>
    <t>Skříň kombinovaná</t>
  </si>
  <si>
    <t>Skříň kombinovaná, 5OH. Korpus i police LTD tl. 18 mm, pohledová záda LTD tl. 18 mm. Dno a půda naložena na bocích skříně. Hrany ABS tl. 0,7 mm. Dveře LDT tl. 18 mm naloženy na korpusu. Dveře mají miskové závěsy s úhlem otvírání od 95° do 110°. Spodní část 2 OH uzavřená dveřmi, uvnitř jedna přestavitelná police, horní část 3OH otevřená, 2 výškově stavitelné police. Police jsou přestavitelné po 32 mm. Podpěry polic kovové válečky. Úchytka hliníková "L" profil s roztečí 96 mm. Skříň je uzamykatelná. Dno opatřeno rektifikacemi. Možnost výběru barevného provedení alespoň ze čtyř základních typů dekorů/barev. Rozměr: 1800x800x419 mm. Cena vč. dopravy a instalace.</t>
  </si>
  <si>
    <t>L03</t>
  </si>
  <si>
    <t>Skříň šatní</t>
  </si>
  <si>
    <t>Šatní skříň s příčkou, 5OH. Korpus i police LTD tl. 18 mm, pohledová záda LTD tl. 18 mm. Dno a půda naložena na bocích skříně. Hrany ABS tl. 0,7 mm. Dveře LDT tl. 18 mm naloženy na korpusu. Dveře mají miskové závěsy s úhlem otvírání od 95° do 110°.  Jedna pevná police v horní části skříně, výsuv na zavěšení ramínek a s příčkou 4OH. Podpěry polic kovové válečky pr. 5mm. Úchytka hliníková " L" profil s roztečí 96 mm. Skříň je uzamykatelná. Dno opatřeno rektifikacemi. Možnost výběru barevného provedení alespoň ze čtyř základních typů dekorů/barev. Cena vč. dopravy a instalace.</t>
  </si>
  <si>
    <t>Lednice</t>
  </si>
  <si>
    <t>AP5</t>
  </si>
  <si>
    <t>Stůl konferenční kulatý</t>
  </si>
  <si>
    <t>Stůl kulatý na centrální noze. Kruhová stolová deska průměru 600 mm, LTD tl. min. 18 mm, hrana ABS min. 2 mm. Centrální kovová noha střední průměr trubky 102 mm pro dřevěnou desku, spodní disk průměru 580 mm. Demontovatelný kříž, stojan i talíř. Zátěž pro disk - závaží přišroubované zespodu do disku centrální nohy. Možnost výběru barevného provedení alespoň ze čtyř základních typů dekorů/barev. Výška stolu 500 mm. Cena vč. dopravy a instalace.</t>
  </si>
  <si>
    <t>SE3</t>
  </si>
  <si>
    <t>Křeslo</t>
  </si>
  <si>
    <t>Křeslo, celočalouněný korpus, 4-nohá ocelová podnož, opatřena černou práškovou barvou, plastové kluzáky. Bez područek. Výška sedáku 320 mm. Rozměr: 770x680x750 mm. Křeslo je čalouněno potahovou látkou 100 % polyester o gramáži min. 250 g/m2. Výběr min. z 12 barev. Cena vč. dopravy a instalace.</t>
  </si>
  <si>
    <t>T02</t>
  </si>
  <si>
    <t>Skříň pod umyvadlo</t>
  </si>
  <si>
    <t>Rozvrhová tabule</t>
  </si>
  <si>
    <t>Magnetická tabule s rastrem pro rozvrh hodin až pro 26 tříd. Tloušťka tabule je minimálně 22mm, sendvičová konstrukce - tabule se nekroutí, rám tabule z eloxovaného hliníkového profilu ve stříbrném odstínu s šedými plastovými rohy, rozměr 1360x1023 mm, barva povrchu bílá, lesklá, montáž na zeď. Standartní barva rastru černá. Cena včetně dopravy a instalace.</t>
  </si>
  <si>
    <t>Skříň na umyvadlo</t>
  </si>
  <si>
    <t>AK1</t>
  </si>
  <si>
    <t>Katedra se skříňkou</t>
  </si>
  <si>
    <t>Katedra učitele s uzamykatelnou skříňkou. Pracovní deska LTD tl. 25 mm opatřená ABS hranou tl. 2 mm. V pravé části katedry umístěna 1 uzamykatelná skříňka na soklu. Skříňka vybavena 2x kabelovou průchodkou pro vnitřní vedení kabeláže. Korpus skříňky vč. zad a polic z LTD min. tl. 18 mm, korpus lepený, všechny plochy olepeny ABS hranou min. tl. 0,8 mm. Skříňka má falešné dno. Dno skříňky je vyjímatelné, upevněno demontovatelným spojem. V zadní části dna výřez pro vedení kabelů z podlahové krabice, v přední části je dno ustoupené kvůli průchodu studeného vzduchu. Čela zásuvek LTD min. tl. 18 mm, opatřeny zapuštěnou plastovou lisovanou úchytkou, která je nasazena na vodorovnou hranu dvířek a kopíruje jejich vyfrézovaný tvar včetně radiusu. Úchytka je plná a zakrývá otvor po frézování, aby nedošlo ke zranění prstů při manipulaci s dvířky. Rozměr plastové úchytky min. 160 x 50 x 18 mm, výběr min. ze 4 barev. Skříňka je uzamykatelná jednocestným zámkem. Možnost výběru barevného provedení alespoň ze čtyř základních typů dekorů/barev. Rozměr: 760x1300x582 
mm. Cena včetně dopravy a instalace.</t>
  </si>
  <si>
    <t>SP2</t>
  </si>
  <si>
    <t>Židle učitelská</t>
  </si>
  <si>
    <t>AS4</t>
  </si>
  <si>
    <t>Mobilní stůl</t>
  </si>
  <si>
    <t>Jednomístný žákovský stůl mobilní, čtvercového tvaru. Rám stolu je vyrobený ze svařovaných ocelových válcových trubek o průměru 27 mm, které tvoří nohy stolu a rámová podnož z profilů 40x25 mm vynášející stolovou desku. Rám je povrchově upraven práškovou vypalovanou barvou. Konstrukce stolu je uzpůsobena tak, aby se dali stoly na sebe stohovat. Vnější nohy stolu jsou zakončeny kolečky otočnými v ose 180° s pryží na univerzální povrchy, které jsou navíc opatřeny brzdou, a dále kluzáky zabraňující prokluzování stolu. Stůl mobilní a snadno přemístitelný , pomocí stolových spojek je zabezpečená pevnost spojení jednotlivých stolů. Stolová deska z LTD tloušťky 16 mm s PUR hranou. Velikost stolu min. v 3 velikostech dle normy ČSN EN 1729 pro tento druh nábytku. Uchazeč je povinen certifikát na vyžádání předložit. Rozměr: 700x550 mm. Cena včetaně dopravy a instalace.</t>
  </si>
  <si>
    <t>SA3</t>
  </si>
  <si>
    <t>Židle žákovská</t>
  </si>
  <si>
    <t>Židle žákovská se zádovou opěrkou tvořená rámem ze svařované kovové konstrukce ve tvaru písmenu "U". Kostra židle je ošetřena povrchovou úpravou práškovým lakováním. Sedák a opěrák židle je vyrobený z dvoustěnného strukturovaného polypropylenu pro pohodlné sezení s efektem vzduchového polštáře. Opěrák je zaoblený, tvarovaný dle přirozeného tvaru zad při opěru. Konstrukce sv. šedá RAL9006, sedák a opěrák v šedé nebo šedočerné bravě. Výška sedu od podlahy 460 mm. Kostra židle zakončena kluzáky. Stohovatelné provedení. Cena vč. dopravy a instalace.</t>
  </si>
  <si>
    <t>Stůl kulatý na centrální noze. Kruhová stolová deska průměru 600 mm, LTD tl. min. 18 mm, hrana ABS min. 2 mm. Centrální kovová noha střední průměr trubky 102 mm pro dřevěnou desku, spodní disk průměru 580 mm. Demontovatelný kříž, stojan i talíř. Zátěž pro disk - závaží přišroubované zespodu do disku centrální nohy. Možnost výběru barevného provedení alespoň ze čtyř základních typů dekorů/barev.  Výška stolu 500 mm. Cena vč. dopravy a instalace.</t>
  </si>
  <si>
    <t>AK2</t>
  </si>
  <si>
    <t>SP1</t>
  </si>
  <si>
    <t>AS1</t>
  </si>
  <si>
    <t>Stůl žákovský dvoumístný</t>
  </si>
  <si>
    <t>SA2</t>
  </si>
  <si>
    <t>LA8</t>
  </si>
  <si>
    <t>Skříň žákovská s dveřmi výšky 2OH. Korpus skříně vč. zad a polic bude vyroben z LTD  tl. 18 mm, korpus lepený, všechny hrany olepeny ABS hranou tl. 2 mm, vyjma bočních hran půdy a dna, zde plastová hrana tl. 0,8 mm. Půda je naložená na boky skříně. Police musí být výškově stavitelné, podpěry polic zabraňující jejich vysunutí. Korpus lepený na kolíkové spoje. Bezpečnostní panty bez viditelných šroubů včetně tlumičů pro pomalé dovírání dveří. Dveře LTD tl. 18 mm, opatřeny zapuštěnou plastovou ergonomickou úchytkou, která je osazena v dveřním křídle. Úchytka je plná a zakrývá celý otvor po frézování, aby nedošlo ke zranění prstů při manipulaci s dvířky. Rozměr úchytky min 160 x 50 x 18 mm (výběr barev min. z 5 odstínů). Dno skříně opatřeno rektifikacemi pro vyrovnání nerovnosti podlahy. Rozměr: 735x800x480 mm. Cena vč. dopravy a instalace.</t>
  </si>
  <si>
    <t>Keramická magnetická tabule, povrch tabule tvoří certifikovaná dvouvrstvá keramika e3vypalovaná nad 800°C, keramický povrch vhodný pro nejvyšší zatížení,tloušťka tabule je minimálně 22mm, sendvičová konstrukce - tabule se nekroutí, rám tabule je z eloxovaného hliníku v přírodním odstínu, šedé plastové rohy, barva povrchu bílá, lesklá, popisovatelná fixem, včetně , odkládací poličky pro popisovače po celé délce tabule, montáž na zeď, hladká úprava usnadňuje mazání za sucha. Rozměr: 1500x1200 mm. Cena včetně dopravy a instalace.</t>
  </si>
  <si>
    <t>Keramická magnetická tabule, povrch tabule tvoří certifikovaná dvouvrstvá keramika e3vypalovaná nad 800°C, keramický povrch vhodný pro nejvyšší zatížení,tloušťka tabule je minimálně 22mm, sendvičová konstrukce - tabule se nekroutí, rám tabule je z eloxovaného hliníku v přírodním odstínu, šedé plastové rohy, barva povrchu bílá, lesklá, popisovatelná fixem, včetně , odkládací poličky pro popisovače po celé délce tabule, montáž na zeď, hladká úprava usnadňuje mazání za sucha. Rozměr: 2000x1200 mm. Cena včetně dopravy a instalace.</t>
  </si>
  <si>
    <t>4- místná lavice. Rám z kovové trubky o průměru 25x32 mm opatřen kluzáky. Sedák a opěrák z překližky, na výběr min. ze čtyř barev. Cena včetně dopravy a instalace.</t>
  </si>
  <si>
    <t>Keramická magnetická tabule, povrch tabule tvoří certifikovaná dvouvrstvá keramika e3vypalovaná nad 800°C, keramický povrch vhodný pro nejvyšší zatížení,tloušťka tabule je minimálně 22mm, sendvičová konstrukce - tabule se nekroutí, rám tabule je z eloxovaného hliníku v přírodním odstínu, šedé plastové rohy, barva povrchu bílá, lesklá, popisovatelná fixem, včetně , odkládací poličky pro popisovače po celé délce tabule, montáž na zeď, hladká úprava usnadňuje mazání za sucha. Rozměr: 2400x1200 mm. Cena včetně dopravy a instalace.</t>
  </si>
  <si>
    <r>
      <rPr>
        <sz val="11"/>
        <color rgb="FF000000"/>
        <rFont val="Calibri"/>
        <family val="2"/>
        <scheme val="minor"/>
      </rPr>
      <t>Keramická magnetická tabule, povrch tabule tvoří certifikovaná dvouvrstvá keramika e3vypalovaná nad 800°C, keramický povrch vhodný pro nejvyšší zatížení, tloušťka tabule je minimálně 22mm, sendvičová konstrukce - tabule se nekroutí, rám tabule je z eloxovaného hliníku v přírodním odstínu, šedé plastové rohy</t>
    </r>
    <r>
      <rPr>
        <sz val="11"/>
        <rFont val="Calibri"/>
        <family val="2"/>
        <scheme val="minor"/>
      </rPr>
      <t>, rozměr 1600x600x22 mm</t>
    </r>
    <r>
      <rPr>
        <sz val="11"/>
        <color rgb="FF000000"/>
        <rFont val="Calibri"/>
        <family val="2"/>
        <scheme val="minor"/>
      </rPr>
      <t>, barva povrchu bílá, lesklá, popisovatelná fixem, včetně , odkládací poličky pro popisovače po celé délce tabule, montáž na zeď, hladká úprava usnadňuje mazání za sucha. Cena včetně dopravy a instalace.</t>
    </r>
  </si>
  <si>
    <t>Keramická magnetická tabule, povrch tabule tvoří certifikovaná dvouvrstvá keramika e3vypalovaná nad 800°C, keramický povrch vhodný pro nejvyšší zatížení,tloušťka tabule je minimálně 22mm, sendvičová konstrukce - tabule se nekroutí, rám tabule je z eloxovaného hliníku v přírodním odstínu, šedé plastové rohy, rozměr 1500x1200x22 mm, barva povrchu bílá, lesklá, popisovatelná fixem, včetně , odkládací poličky pro popisovače po celé délce tabule, montáž na zeď, hladká úprava usnadňuje mazání za sucha. Cena včetně dopravy a instalace.</t>
  </si>
  <si>
    <t>Keramická magnetická tabule, povrch tabule tvoří certifikovaná dvouvrstvá keramika e3vypalovaná nad 800°C, keramický povrch vhodný pro nejvyšší zatížení, tloušťka tabule je minimálně 22mm, sendvičová konstrukce - tabule se nekroutí, rám tabule je z eloxovaného hliníku v přírodním odstínu, šedé plastové rohy, rozměr 1600x600x22mm, barva povrchu bílá, lesklá, popisovatelná fixem, včetně , odkládací poličky pro popisovače po celé délce tabule, montáž na zeď, hladká úprava usnadňuje mazání za sucha. Cena včetně dopravy a instalace.</t>
  </si>
  <si>
    <t>Keramická magnetická tabule, povrch tabule tvoří certifikovaná dvouvrstvá keramika e3vypalovaná nad 800°C, keramický povrch vhodný pro nejvyšší zatížení, tloušťka tabule je minimálně 22mm, sendvičová konstrukce - tabule se nekroutí, rám tabule je z eloxovaného hliníku v přírodním odstínu, šedé plastové rohy, rozměr 1600x600x22mm , barva povrchu bílá, lesklá, popisovatelná fixem, včetně , odkládací poličky pro popisovače po celé délce tabule, montáž na zeď, hladká úprava usnadňuje mazání za sucha. Cena včetně dopravy a instalace.</t>
  </si>
  <si>
    <t xml:space="preserve">Školní lavice dvoumístná 1300x500x760 (ŠxHxV), svařovaná ocelová konstrukce tvaru „I“. Středěný ocelový svislý plochooválný profil navařený do spodní ocelové podstavy, která se ke krajům snižuje. Z horní strany jsou podstavy opatřeny plastovými chrániči. Obě „I“ nohy jsou spojeny ocelovým trubkovým nosníkem. Pod stolovými deskami budou drátěné police. Povrchová úprava ocelových částí bude práškovou barvou šedou. Stolové desky na bázi dřevěných částic, vyrobeny lisováním za tepla a vysokého tlaku fenolovým polymerním lepidlem bez přídavku syntetických pryskyřic. Vzniklá deska je vysoce pevná, zvláště odolná, vhlkuvzdorná. Povrch desky je potažen HPL fólií ošetřenou melaminovou pryskyřici. Folie je přetažena i přes zaoblené rohy a horní hrany desky (min. R7), které se tak stávají vysoce odolné proti nárazu. Spodní desky hrana zaoblená (min. R3). Stolové desky se vyznačují nadstandardní odolností pevností, bezúdržbovostí, dlouhou životností. Splňují požadavky emisní třídy E1. Tloušťka stolové desky 16 mm. </t>
  </si>
  <si>
    <t>Stůl se samonosnou rámovou podnoží bez viditelných konstrukčních spojů. Podnož stolu je tvořena ocelovými spojovacími profily čtvercového průřezu min. 40 x 40 mm a vynáší stolovou desku po celém jejím obvodu. Nohy stolu jsou z ocelových profilů čtvercového průřezu min. 40 x 40 mm, k rámové konstrukci jsou připevněny pomocí trapézových prvků, které svou styčnou plochou zaručují vysokou pevnost stolu. Nohy jsou opatřeny rektifikačními šrouby s plastovou patkou pro vyrovnání nerovnosti podlah. Ocelová konstrukce stolu je zpevněna příčníkem a povrchově upravena vysoce kvalitní epoxy-polyesterovou barvou, vypalovanou při teplotě 200 °C. Stolová deska LTD tl. 18 mm, opatřena ABS hranou min. tl. 2 mm. Rozměr: 1050x1600x600 mm. Cena vč. dopravy a instalace.</t>
  </si>
  <si>
    <t>AH1a</t>
  </si>
  <si>
    <r>
      <rPr>
        <sz val="11"/>
        <color rgb="FF000000"/>
        <rFont val="Calibri"/>
        <family val="2"/>
        <scheme val="minor"/>
      </rPr>
      <t>Keramická magnetická tabule, povrch tabule tvoří certifikovaná dvouvrstvá keramika e3vypalovaná nad 800°C, keramický povrch vhodný pro nejvyšší zatížení,tloušťka tabule je minimálně 22mm, sendvičová konstrukce - tabule se nekroutí, rám tabule je z eloxovaného hliníku v přírodním odstínu, šedé plastové roh</t>
    </r>
    <r>
      <rPr>
        <sz val="11"/>
        <rFont val="Calibri"/>
        <family val="2"/>
        <scheme val="minor"/>
      </rPr>
      <t>y, rozměr 1600x600x22 mm</t>
    </r>
    <r>
      <rPr>
        <sz val="11"/>
        <color rgb="FF000000"/>
        <rFont val="Calibri"/>
        <family val="2"/>
        <scheme val="minor"/>
      </rPr>
      <t xml:space="preserve"> , barva povrchu bílá, lesklá, popisovatelná fixem, včetně , odkládací poličky pro popisovače po celé délce tabule, montáž na zeď, hladká úprava usnadňuje mazání za sucha. Cena včetně dopravy a instalace.</t>
    </r>
  </si>
  <si>
    <t>Chladnička s mrazícím oddílem nahoře, provedení nejlépe bílá, roční spotřeba energie kolem 145 kWh, orientační objem chladničky/mrazničky: 105 l / 17 l. Možnost změny směru otevírání dveří, vnitřní LED osvětlení.  Automatické odmrazování, 1 nastavitelná a 1 pevná police z bezpečnostního skla.
Zásuvka na ovoce a zeleninu. Orientační rozměry:  (V x Š x H): 84 x 54 x 59,5 cm.</t>
  </si>
  <si>
    <t>Katedra učitele s uzamykatelnou skříňkou. Rozměry katedry: v. 760 mm, š. 1800 mm, hl. 582 mm. Pracovní deska LTD tl. 25 mm opatřená ABS hranou tl. 2 mm lepenou PUR lepidlem. V pracovní desce je 1x průchodka min. průměr 70 mm. V pravé části katedry umístěna 1x skříňka na soklu. Vnitřní rozměry skříňky: v. 640 mm, š. 520 mm, hl. 539 mm. Součástí skříňky je 2x výškově stavitelná police s výřezem pro snadné vedení kabeláže. Podpěry polic s trnem zabraňují jejímu vysunutí. Korpus skříňky vč. zad a polic z LTD min. tl. 18 mm, korpus lepený, všechny hrany olepeny ABS hranou min. tl. 0,8 mm. Ve vnitřním boku skříňky je hliníková větrací mřížka pro odvod teplého vzduchu. Dno skříňky je vyjímatelné, upevněno demontovatelným spojem. V zadní části dna výřez pro vedení kabelů z podlahové krabice, v přední části je dno ustoupené kvůli průchodu studeného vzduchu. Dvířka z LTD min. tl. 18 mm s ABS hranou 2 mm, opatřena zapuštěnou plastovou lisovanou úchytkou, která je nasazena na vodorovnou hranu dvířek a kopíruje jejich vyfrézovaný tvar včetně radiusu. Úchytka je plná a zakrývá otvor po frézování, aby nedošlo ke zranění prstů při manipulaci s dvířky. Rozměr plastové úchytky min. 160 x 50 x 18 mm, výběr min. ze 4 barev. Skříňka je uzamykatelná jednocestným zámkem. Možnost výběru barevného provedení alespoň ze čtyř základních typů dekorů/barev. Cena včetně dopravy a instalace.</t>
  </si>
  <si>
    <t>Skříňka s dveřmi pro umístění květináčů a košů na tříděný odpad. Korpus i police LTD tl. 18 mm, pohledová záda LTD tl. 18 mm. Dno naloženo na bocích skříně. Půda zapuštěna o cca 250 mm, tak aby ve vrchní části skříňky vznikl prostor pro umístění květináče. Hrany ABS tl. 2 mm. Dveře LDT tl. 18 mm naloženy na korpusu, ve výšce cca 730 mm opatřeny kruhovým výřezem. Dveře mají miskové závěsy s úhlem otvírání od 95° do 110°. Úchytka hliníková " L" profil s roztečí 96 mm. Rozměr: 1096x800x422 mm. Dno opatřeno rektifikacemi.
Cena vč. 2ks košů min obj. 40 l a vč. barevného polepu dvířek s logem nebo popisem druhu odpadu. Tato položka neobsahuje květináče a osazení květin. Cena vč. dopravy a instalace.</t>
  </si>
  <si>
    <t>Dvoudveřová dřezová skříňka s policí. Pracovní deska z kompaktní desky s černým jádrem min. tl. 12 mm. Korpus skříněk z LTD min. tl. 18 mm, ABS hrana min. tl. 0,8 mm lepena PUR lepidlem. Dvířka z LTD min. tl. 18 mm, ABS hrana min. tl. 2 mm lepena PUR lepidlem. Záda skříněk HDF-LAK min. tl. 2,5 mm. Skříňky jsou opatřeny plastovými výškově stavitelnými nožkami. Úchytky kovové, v povrchové úpravě chrom, s minimální roztečí 160 mm (28x193x9 mm). Úchytka má zaoblené hrany, aby nedošlo ke zranění. Soklová lišta po celé délce sestavy z LTD min. tl. 18 mm, ABS hrana min. tl. 0,8 mm lepena PUR lepidlem. Součástí je keramický dřez; 1x stojánková tlaková baterie – páková směšovací. Rozměr: 850x800x550 mm. Cena včetně dopravy, montáže a zapojení.</t>
  </si>
  <si>
    <t>Hudební výchova 238</t>
  </si>
  <si>
    <t>Výtvarná výchova 239</t>
  </si>
  <si>
    <t>Chodba 234</t>
  </si>
  <si>
    <t>Počítačová učebna 236</t>
  </si>
  <si>
    <t>Jazyková učebna 240</t>
  </si>
  <si>
    <t>Počítačová učebna 235</t>
  </si>
  <si>
    <t>Chodba 231</t>
  </si>
  <si>
    <t>Jazyková učebna 232</t>
  </si>
  <si>
    <t>Sklad 233</t>
  </si>
  <si>
    <t>Jazyková učebna 223</t>
  </si>
  <si>
    <t>Jazyková učebna 222</t>
  </si>
  <si>
    <t>Sklad 221</t>
  </si>
  <si>
    <t>Chodba 220</t>
  </si>
  <si>
    <t>Část 1 - nábytek 2.NP</t>
  </si>
  <si>
    <t>Katedra učitele s uzamykatelnou skříňkou. Rozměry katedry: v. 760 mm, š. 1300 mm, hl. 582 mm. Pracovní deska LTD tl. 25 mm opatřená ABS hranou tl. 2 mm lepenou PUR lepidlem. V pracovní desce je 1x průchodka min. průměr 70 mm. V pravé části katedry umístěna 1x skříňka na soklu. Vnitřní rozměry skříňky: v. 640 mm, š. 520 mm, hl. 539 mm. Součástí skříňky je 2x výškově stavitelná police s výřezem pro snadné vedení kabeláže. Podpěry polic s trnem zabraňují jejímu vysunutí. Korpus skříňky vč. zad a polic z LTD min. tl. 18 mm, korpus lepený, všechny hrany olepeny ABS hranou min. tl. 0,8 mm. Ve vnitřním boku skříňky je hliníková větrací mřížka pro odvod teplého vzduchu. Dno skříňky je vyjímatelné, upevněno demontovatelným spojem. V zadní části dna výřez pro vedení kabelů z podlahové krabice, v přední části je dno ustoupené kvůli průchodu studeného vzduchu. Dvířka z LTD min. tl. 18 mm s ABS hranou 2 mm, opatřena zapuštěnou plastovou lisovanou úchytkou, která je nasazena na vodorovnou hranu dvířek a kopíruje jejich vyfrézovaný tvar včetně radiusu. Úchytka je plná a zakrývá otvor po frézování, aby nedošlo ke zranění prstů při manipulaci s dvířky. Rozměr plastové úchytky min. 160 x 50 x 18 mm, výběr min. ze 4 barev. Skříňka je uzamykatelná jednocestným zámkem. Možnost výběru barevného provedení alespoň ze čtyř základních typů dekorů/barev. Cena včetně dopravy a instalace.</t>
  </si>
  <si>
    <t>AS2</t>
  </si>
  <si>
    <t>Jednomístmý žákovský stůl</t>
  </si>
  <si>
    <t>Žákovská lavice jednomístná, svařovaná ocelová konstrukce tvaru "I". Středový ocelový svislý plochooválný profil 50 x 30 mm navařený do spodní ocelové podstavy, která se ke krajům snižuje. Z horní strany jsou podstavy opatřeny plastovými chrániči, ve spodní části jsou vyměnitelné kluzáky - 2 typy k výběru pro použití na tvrdé nebo měkké podlahy. Obě "I" nohy jsou spojeny ocelovým trubkovým nosníkem. Pod stolovými deskami budou drátěné police a háček na aktovku. Povrchová úprava ocelových částí bude práškovou barvou šedou. Stolové desky tl. 25 mm organického tvaru se zaoblenými rohy budou na bočních koncích vyduté a vypouklé tak, aby umožňovaly napojení stolů pod úhlem až 30° (atypický tvar "fazole"). Desky budou vyrobeny z dřevotřískových desek emisní třídy E1 dle normy EN 312 (a odvozených národních norem, např. ČSN EN 312 apod.) Povrchová úprava desek bude fólií s melaminovou pryskyřicí. Boční plochy desek s navazující oblou PUR hranou šedé nebo černé barvy. Cena včetně dopravy a instalace.</t>
  </si>
  <si>
    <t>LA2</t>
  </si>
  <si>
    <t>Skříň žákovská s dveřmi výšky 5OH. Korpus skříně vč. zad a polic bude vyroben z LTD  tl. 18 mm, korpus lepený, všechny hrany olepeny ABS hranou tl. 2 mm, vyjma bočních hran půdy a dna, zde plastová hrana tl. 0,8 mm. Půda je naložená na boky skříně. Korpus lepený na kolíkové spoje. Police musí být výškově stavitelné, podpěry polic zabraňující jejich vysunutí. Bezpečnostní panty bez viditelných šroubů včetně tlumičů pro pomalé dovírání dveří. Dveře LTD tl. 18 mm, opatřeny zapuštěnou plastovou ergonomickou úchytkou, která je osazena v dveřním křídle. Úchytka je plná a zakrývá celý otvor po frézování, aby nedošlo ke zranění prstů při manipulaci s dvířky. Rozměr úchytky min 160 x 50 x 18 mm (výběr barev min. z 5 odstínů). Skříň je rozdělena na dvě části, horní část 3OH s dveřmi, které jsou opatřeny bezpečnostním sklem v rámu z LTD, spodní část 2OH s dveřmi. Dno skříně opatřeno rektifikacemi pro vyrovnání nerovnosti podlah. Rozměr: 1803x800x480 mm. Cena vč. dopravy a instalace.</t>
  </si>
  <si>
    <t>AS3</t>
  </si>
  <si>
    <t>Stůl jednomístný sklopný</t>
  </si>
  <si>
    <t>Žákovský jednomístný stůl s plynulým nastavením výšky.  Rám stolu je vyrobený ze svařovaných ocelových válcových trubek o průměru 27 mm. Rám je povrchově upraven práškovou vypalovanou barvou nebo chromovaný.  Stolová deska tl. min 18 mm opatřena plastovou hranou. Povrchová úprava desek bude fólie s melaminovou pryskyřicí. Plynule sklopná pracovní deska (0°-16°) s horizontální úložnou policí, uvolnitelná ze strany žáka. Cena včetně dopravy a instalace.</t>
  </si>
  <si>
    <t>SA5</t>
  </si>
  <si>
    <t>Žákovská židle, kovová 4-nohá podnož - průměr trubky 22 mm, opatřena plastovými kluzáky s filcem. Povrchová úprava podnože vypalovanou práškovou barvou nebo chromovaná. Plastový sedák i opěrák ze 100 % strukturovaného polypropylénu - ergonomicky tvarovaná skořepina s efektem vzduchového polštáře v barevné škále min. 9 odstínů, ve skořepině bude kruhový otvor v horní části opěradla pro snadný úchop. Prvek musí splňovat normu ČSN EN 1729:1 a ČSN EN 1729:2 pro tento druh nábytku. Uchazeč je povinen certifikát na vyžádání předložit. Cena včetně dopravy a instalace.</t>
  </si>
  <si>
    <t>LM2</t>
  </si>
  <si>
    <t>Skříň na plastové boxy</t>
  </si>
  <si>
    <t>Korpus skříně vč. zad bude vyroben z LTD tl. 18 mm, korpus lepený, všechny hrany olepeny ABS hranou tl. 2 mm, vyjma bočních hran půdy a dna, zde plastová hrana tl. 0,8 mm. Půda je naložená na boky skříně. Korpus lepený na kolíkové spoje. Skříň je rozdělena příčkou LTD na tři části, kdy každý sloupec je opatřen plastovými vodícími lištami pro uložení plastových boxů, vč. 8 ks plastových boxů o rozměrech 150x312x427 mm a 8 ks plastových boxů o rozměrech 75x312x427 mm. Požadovaný výběr z min. 8 barevných odstínů pro boxy. Skříň je opatřena rektifikací. 735x1049x480 mm. Cena včetně dopravy a instalace.</t>
  </si>
  <si>
    <t>LA4</t>
  </si>
  <si>
    <t>Skříň s dveřmi na pojízdné kontejnery</t>
  </si>
  <si>
    <t>Skříň žákovská s dveřmi výšky 5OH. Korpus skříně vč. zad a polic bude vyroben z LTD  tl. 18 mm, korpus lepený, všechny hrany olepeny ABS hranou tl. 2 mm, vyjma bočních hran půdy a dna, zde plastová hrana tl. 0,8 mm. Půda je naložená na boky skříně. 2x police v horní části. Spodní část (3OH) pro pojízdné kontejnery. Police musí být výškově stavitelné, podpěry polic zabraňující jejich vysunutí. Korpus lepený na kolíkové spoje. Bezpečnostní panty bez viditelných šroubů včetně tlumičů pro pomalé dovírání dveří. Dveře LTD tl. 18 mm, opatřeny zapuštěnou plastovou ergonomickou úchytkou, která je osazena v dveřním křídle. Úchytka je plná a zakrývá celý otvor po frézování, aby nedošlo ke zranění prstů při manipulaci s dvířky. Rozměr úchytky min 160 x 50 x 18 mm (výběr barev min. z 5 odstínů). Dno skříně opatřeno rektifikacemi pro vyrovnání nerovnosti podlahy.  Rozměr: 1805x873x550 mm. Cena vč. dopravy a instalace.</t>
  </si>
  <si>
    <t>LM1</t>
  </si>
  <si>
    <t>Pojízdný kontejner</t>
  </si>
  <si>
    <t>Mobilní kontejner na výtvarné potřeby vyroben z LTD min. tl. 18mm, hrana ABS min. 0,8mm. Bočnice kontejneru přetaženy přes horní hranu půdy, vzniká tak další odkládací prostor. Půda kontejnerů má 2 kovová madla v přední a zadní částí ke snadnější manipulaci. Dno kontejneru opatřeno 4 kolečky s brzdou o průměru 75mm. Vnitřek kontejneru je opatřen plastovými vodícími lištami pro umístění plastových boxů. Kontejner obsahuje 4 malé plastové boxy rozměru: 75x312x427mm a 2 plastové boxy rozměru: 150x312x427mm s možností výběru z minimálně 8 barev. Rozměr: 874x361x480 mm. Cena vč. dopravy a instalace.</t>
  </si>
  <si>
    <t>AH1</t>
  </si>
  <si>
    <t>AK3</t>
  </si>
  <si>
    <t>Katedra učitele s uzamykatelnou skříňkou. Rozměry katedry: v. 760 mm, š. 2000 mm, hl. 582 mm. Pracovní deska LTD tl. 25 mm opatřená ABS hranou tl. 2 mm lepenou PUR lepidlem. V pracovní desce je 1x průchodka min. průměr 70 mm. V pravé části katedry umístěna 1x skříňka na soklu. Vnitřní rozměry skříňky: v. 640 mm, š. 520 mm, hl. 539 mm. Součástí skříňky je 2x výškově stavitelná police s výřezem pro snadné vedení kabeláže. Podpěry polic s trnem zabraňují jejímu vysunutí. Korpus skříňky vč. zad a polic z LTD min. tl. 18 mm, korpus lepený, všechny hrany olepeny ABS hranou min. tl. 0,8 mm. Ve vnitřním boku skříňky je hliníková větrací mřížka pro odvod teplého vzduchu. Dno skříňky je vyjímatelné, upevněno demontovatelným spojem. V zadní části dna výřez pro vedení kabelů z podlahové krabice, v přední části je dno ustoupené kvůli průchodu studeného vzduchu. Dvířka z LTD min. tl. 18 mm s ABS hranou 2 mm, opatřena zapuštěnou plastovou lisovanou úchytkou, která je nasazena na vodorovnou hranu dvířek a kopíruje jejich vyfrézovaný tvar včetně radiusu. Úchytka je plná a zakrývá otvor po frézování, aby nedošlo ke zranění prstů při manipulaci s dvířky. Rozměr plastové úchytky min. 160 x 50 x 18 mm, výběr min. ze 4 barev. Skříňka je uzamykatelná jednocestným zámkem. Možnost výběru barevného provedení alespoň ze čtyř základních typů dekorů/barev. Cena včetně dopravy a instalace.</t>
  </si>
  <si>
    <t>LA7</t>
  </si>
  <si>
    <t>Skříňka kombinovaná</t>
  </si>
  <si>
    <t>Skříň žákovská s dveřmi výšky 3OH. Korpus skříně vč. zad a polic bude vyroben z LTD  tl. 18 mm, korpus lepený, všechny hrany olepeny ABS hranou tl. 2 mm, vyjma bočních hran půdy a dna, zde plastová hrana tl. 0,8 mm. Půda je naložená na boky skříně. Korpus lepený na kolíkové spoje. Police musí být výškově stavitelné, podpěry polic zabraňující jejich vysunutí. Bezpečnostní panty bez viditelných šroubů včetně tlumičů pro pomalé dovírání dveří. Dveře LTD tl. 18 mm, opatřeny zapuštěnou plastovou ergonomickou úchytkou, která je osazena v dveřním křídle. Úchytka je plná a zakrývá celý otvor po frézování, aby nedošlo ke zranění prstů při manipulaci s dvířky. Rozměr úchytky min 160 x 50 x 18 mm (výběr barev min. z 5 odstínů).  Skříň je rozdělena na dvě části, horní část nika 1OH, spodní část 2OH s dveřmi. Dno skříně opatřeno rektifikacemi pro vyrovnání nerovnosti podlah. Rozměr: 1091x800x480 mm. Cena vč. dopravy a instalace.</t>
  </si>
  <si>
    <t>Jednomístný žákovský stůl</t>
  </si>
  <si>
    <t>Keramická magnetická tabule, povrch tabule tvoří certifikovaná dvouvrstvá keramika e3vypalovaná nad 800°C, keramický povrch vhodný pro nejvyšší zatížení,tloušťka tabule je minimálně 22mm, sendvičová konstrukce - tabule se nekroutí, rám tabule je z eloxovaného hliníku v přírodním odstínu, šedé plastové rohy, rozměr 2400x1200 mm, barva povrchu bílá, lesklá, popisovatelná fixem, včetně , odkládací poličky pro popisovače po celé délce tabule, montáž na zeď, hladká úprava usnadňuje mazání za sucha. Cena včetně dopravy a instalace.</t>
  </si>
  <si>
    <t>LA3</t>
  </si>
  <si>
    <t>Skříň žákovská s dveřmi výšky 5OH. Korpus skříně vč. zad a polic bude vyroben z LTD  tl. 18 mm, korpus lepený, všechny hrany olepeny ABS hranou tl. 2 mm, vyjma bočních hran půdy a dna, zde plastová hrana tl. 0,8 mm. Půda je naložená na boky skříně. Korpus lepený na kolíkové spoje. Police musí být výškově stavitelné, podpěry polic zabraňující jejich vysunutí. Bezpečnostní panty bez viditelných šroubů včetně tlumičů pro pomalé dovírání dveří. Dveře LTD tl. 18 mm, opatřeny zapuštěnou plastovou ergonomickou úchytkou, která je osazena v dveřním křídle. Úchytka je plná a zakrývá celý otvor po frézování, aby nedošlo ke zranění prstů při manipulaci s dvířky. Rozměr úchytky min 160 x 50 x 18 mm (výběr barev min. z 5 odstínů). Skříň je rozdělena na dvě části, horní část se dvěma policemi, spodní část 2OH s dveřmi. Dno skříně opatřeno rektifikacemi pro vyrovnání nerovnosti podlah. Rozměr: 1803x800x480 mm. Cena vč. dopravy a instalace.</t>
  </si>
  <si>
    <t>AK4</t>
  </si>
  <si>
    <t>Učitelská katedra s výsuvem pro monitory</t>
  </si>
  <si>
    <t>Stolová deska LTD tl. 25 mm opatřená ABS hranou tl. 2 mm, hrana lepena PUR lepidlem. V pravé části katedry uzamykatelná skříňka, ve které je umístěno ovládání zvedacích sloupků - 1x tlačítko pro výsuv monitorů v katedře, 5x tlačítko pro nezávislé ovládání pěti sestav žákovských stolů. V levé části otevřená policová skříňka. Korpus skříňky vč. zad a polic z LTD min. tl. 18 mm, korpus lepený, všechny plochy olepeny ABS hranou min. tl. 0,8 mm, hrana lepena PUR lepidlem. Police musí být výškově stavitelné, podpěry polic zabraňující jejich vysunutí – 2 police v otevřené skříňce, 1 v uzamykatelné. Odnímatelné dno v uzamykatelné skříňce z LTD min. tl. 18 mm. Dveře LTD min. tl. 18 mm s ABS hranou tl. 2 mm., hrana lepena PUR lepidlem. Dveře jsou opatřeny zapuštěnou plastovou lisovanou úchytkou, která je nasazena na vodorovnou hranu dvířek a kopíruje jejich vyfrézovaný tvar včetně radiusu. Úchytka je plná a zakrývá otvor po frézování, aby nedošlo ke zranění prstů při manipulaci s dvířky. Rozměr plastové úchytky min. 160 x 50 x 18 mm. Skříňka je uzamykatelná jednocestným zámkem. 6x plastová průchodka umožňující vedení kabeláže ve všech prostorách katedry. Za falešnými zády je přes celou šířku katedry prostor na elektrický výsuvný systém s monitory. Přístup do dutiny s výsuvem pomocí uzamykatelných revizních dvířek z LTD min. tl. 18 mm z vnitřní části stolu. Prostor je z horní části zakrytý deskou z LTD min. tl. 18 mm s funkcí samočinného uzavírání a otevírání. Po uzavření je výklopná deska automaticky zajištěna proti otevření. Dvířka a výklopná deska olepeny ABS hranou tl. 2 mm, hrana lepena PUR lepidlem. Zvedací sloupek katedry je 3-dílný zvedací sloupek s motorovým systémem a antikolizním bezpečnostním systémem. Použití - zvedací mechanismus pro LCD displeje, monitory, stoly, katedry. Max. tah 800 N. Programovatelná výška zdvihu. Plynulý a tichý chod. (2ks sloupku pro jednu katedru). Adaptéry pro uchycení k podložce. Adaptéry pro uchycení monitorů. Součástí adaptérů pro uchycení monitorů jsou profilované police z ocelového plechu min. tl. 3 mm. Police jsou výsuvné společně s monitorem a umožňují uložení klávesnice a myši. Součástí je montážní a spojovací materiál. (2ks police pro 1 katedru). Možnost výběru barevného provedení alespoň ze čtyř základních typů dekorů/barev. Rozměr: 760x1600x700 mm. Cena včetně dopravy a instalace.</t>
  </si>
  <si>
    <t>AS5</t>
  </si>
  <si>
    <t>Dvoumístný žákovský stůl s výsuvem pro monitory</t>
  </si>
  <si>
    <t>Dvoumístný žákovský stůl s výsuvným systémem. Stolová deska LTD tl. 25 mm opatřená ABS hranou tl. 2 mm, hrana lepena PUR lepidlem. Korpus z LTD min. tl. 18 mm, korpus lepený, všechny hrany olepeny ABS hranou min. tl. 0,8 mm, hrana lepena PUR lepidlem. 4x plastová průchodka umožňující vedení kabeláže mezi jednotlivými stoly. Přístup do dutiny s výsuvem pomocí uzamykatelných revizních dvířek z LTD min. tl. 18 mm z vnitřní části stolu. Prostor je z horní části zakrytý deskou z LTD min. tl. 18 mm s funkcí samočinného uzavírání a otevírání. Po uzavření je výklopná deska automaticky zajištěna proti otevření. Dvířka a výklopná deska olepeny ABS hranou tl. 2 mm, hrana lepena PUR lepidlem. Výsuv monitorů je zajištěn pomocí třídílného zvedacího sloupku s motorovým pohonem s antikolizním bezpečnostním systémem. Max. tah 800 N. Programovatelná výška zdvihu. Plynulý a tichý chod. Stůl s výsuvným systémem je dále vybaven adaptérem pro uchycení sloupku k podložce, adaptéry pro uchycení monitorů, mechanismem pro samočinné otevírání a uzavírání víka a profilovanou policí z ocelového plechu min. tl. 2 mm. povrchově upravenou vypalovanou práškovou barvou dle vzorníku RAL. Police je výsuvná společně se sloupkem, profilovaná police umožňuje uložení klávesnice a myši. Součásti je montážní a spojovací materiál. Součástí dodávky je instalační sada pro učebnu s výsuvnými stoly včetně propojení katedry s žákovskými stoly a osazení katedry ovládáním výsuvu stolových řad, montáž učebny a zaškolení zaměstnanců. Rozměr: 760x1600x700 mm. Cena vč. dopravy a instalalce.</t>
  </si>
  <si>
    <t>AS6</t>
  </si>
  <si>
    <t>Jednomístný žákovský stůl s výsuvem pro monitor</t>
  </si>
  <si>
    <t>Jednomístný žákovský stůl s elektrickým výsuvným systémem pro monitor.  Stolová deska LTD tl. 25 mm opatřená ABS hranou tl. 2 mm lepenou PUR lepidlem. Korpus z LTD min. tl. 18 mm, korpus lepený, všechny hrany olepeny ABS hranou min. tl. 0,8 mm, hrana lepena PUR lepidlem. 1x plastová průchodka umožňující vedení kabeláže mezi jednotlivými stoly. Přístup do dutiny s výsuvem pomocí uzamykatelných revizních dvířek z LTD min. tl. 18 mm z vnitřní části stolu. Prostor je z horní části zakrytý víkem z LTD min. tl. 18 mm s funkcí samočinného uzavírání a otevírání. . Po uzavření je výklopné víko automaticky zajištěno proti otevření. Dvířka a výklopná deska olepeny ABS hranou tl. 2 mm, hrana lepena PUR lepidlem. Výsuv monitoru je zajištěn pomocí třídílného zvedacího sloupku s motorovým pohonem s antikolizním bezpečnostním systémem. Max. tah 800 N. Programovatelná výška zdvihu. Plynulý a tichý chod. Stůl s výsuvným systémem je dále vybaven adaptérem pro uchycení sloupku k podložce, adaptéry pro uchycení monitoru, mechanismem pro samočinné otevírání a uzavírání víka a profilovanou policí z ocelového plechu min. tl. 2 mm, povrchově upravenou vypalovanou práškovou barvou dle vzorníku RAL. Police je výsuvná společně se sloupkem, profilovaná police umožňuje uložení klávesnice a myši. Součásti je montážní a spojovací materiál. Součástí dodávky je instalační sada pro učebnu s výsuvnými stoly včetně propojení katedry s žákovskými stoly a osazení katedry ovládáním výsuvu stolových řad, montáž učebny a zaškolení zaměstnanců. Cena včetně dopravy, instalace.</t>
  </si>
  <si>
    <t>SA1</t>
  </si>
  <si>
    <t>Jednomístný žákovský stůl s elektrickým výsuvným systémem pro monitor.  Stolová deska LTD tl. 25 mm opatřená ABS hranou tl. 2 mm lepenou PUR lepidlem. Korpus z LTD min. tl. 18 mm, korpus lepený, všechny hrany olepeny ABS hranou min. tl. 0,8 mm, hrana lepena PUR lepidlem. 1x plastová průchodka umožňující vedení kabeláže mezi jednotlivými stoly. Přístup do dutiny s výsuvem pomocí uzamykatelných revizních dvířek z LTD min. tl. 18 mm z vnitřní části stolu. Prostor je z horní části zakrytý víkem z LTD min. tl. 18 mm s funkcí samočinného uzavírání a otevírání. . Po uzavření je výklopné víko automaticky zajištěno proti otevření. Dvířka a výklopná deska olepeny ABS hranou tl. 2 mm, hrana lepena PUR lepidlem. Výsuv monitoru je zajištěn pomocí třídílného zvedacího sloupku s motorovým pohonem s antikolizním bezpečnostním systémem. Max. tah 800 N. Programovatelná výška zdvihu. Plynulý a tichý chod. Stůl s výsuvným systémem je dále vybaven adaptérem pro uchycení sloupku k podložce, adaptéry pro uchycení monitoru, mechanismem pro samočinné otevírání a uzavírání víka a profilovanou policí z ocelového plechu min. tl. 2 mm, povrchově upravenou vypalovanou práškovou barvou dle vzorníku RAL. Police je výsuvná společně se sloupkem, profilovaná police umožňuje uložení klávesnice a myši. Součásti je montážní a spojovací materiál. Součástí dodávky je instalační sada pro učebnu s výsuvnými stoly včetně propojení katedry s žákovskými stoly a osazení katedry ovládáním výsuvu stolových řad, montáž učebny a zaškolení zaměstnanců. Cena včetně dopravy a instalace.</t>
  </si>
  <si>
    <t>Skříň žákovská s dveřmi výšky 2OH a 1OH nikou. Korpus skříně vč. zad a polic bude vyroben z LTD  tl. 18 mm, korpus lepený, všechny hrany olepeny ABS hranou tl. 2 mm, vyjma bočních hran půdy a dna, zde plastová hrana tl. 0,8 mm. Půda je naložená na boky skříně. Korpus lepený na kolíkové spoje. Police musí být výškově stavitelné, podpěry polic zabraňující jejich vysunutí. Bezpečnostní panty bez viditelných šroubů včetně tlumičů pro pomalé dovírání dveří. Dveře LTD tl. 18 mm, opatřeny zapuštěnou plastovou ergonomickou úchytkou, která je osazena v dveřním křídle. Úchytka je plná a zakrývá celý otvor po frézování, aby nedošlo ke zranění prstů při manipulaci s dvířky. Rozměr úchytky min 160 x 50 x 18 mm (výběr barev min. z 5 odstínů).  Skříň je rozdělena na dvě části, horní část nika 1OH, spodní část 2OH s dveřmi. Dno skříně opatřeno rektifikacemi pro vyrovnání nerovnosti podlah. Rozměr: 1091x800x480 mm. Cena vč. dopravy a instalace.</t>
  </si>
  <si>
    <t>SH7</t>
  </si>
  <si>
    <t>Regál archivační bezšroubový</t>
  </si>
  <si>
    <t>Bezšroubový regál v celokovovém provedení. Stojiny regálu jsou vyrobeny z ocelových U profilů, perforovaných po 25 mm. Stojiny regálu jsou vzájemně spojeny pevnými příčkami. Třikrát hraněné kovové police jsou k rámům připevněny bezšroubově pomocí háčků a jsou přestavitelné po 25 mm. Regál obsahuje 5 polic, nosnost jedné police je 100 kg. Stojiny, příčky i police jsou povrchově upraveny galvanickým pozinkováním. Součástí regálového pole je zavětrování. Rozměr: 2100x1000x300 mm. Cena včetně dopravy a instalace.</t>
  </si>
  <si>
    <t>SH6</t>
  </si>
  <si>
    <t>Bezšroubový regál v celokovovém provedení. Stojiny regálu jsou vyrobeny z ocelových U profilů, perforovaných po 25 mm. Stojiny regálu jsou vzájemně spojeny pevnými příčkami. Třikrát hraněné kovové police jsou k rámům připevněny bezšroubově pomocí háčků a jsou přestavitelné po 25 mm. Regál obsahuje 5 polic, nosnost jedné police je 120 kg. Stojiny, příčky i police jsou povrchově upraveny galvanickým pozinkováním. Součástí regálového pole je zavětrování. Rozměr: 2100x900x300 mm. Cena včetně dopravy a instalace.</t>
  </si>
  <si>
    <t>Skříň žákovská s dveřmi výšky 2OHa 1OH nikou. Korpus skříně vč. zad a polic bude vyroben z LTD  tl. 18 mm, korpus lepený, všechny hrany olepeny ABS hranou tl. 2 mm, vyjma bočních hran půdy a dna, zde plastová hrana tl. 0,8 mm. Půda je naložená na boky skříně. Korpus lepený na kolíkové spoje. Police musí být výškově stavitelné, podpěry polic zabraňující jejich vysunutí. Bezpečnostní panty bez viditelných šroubů včetně tlumičů pro pomalé dovírání dveří. Dveře LTD tl. 18 mm, opatřeny zapuštěnou plastovou ergonomickou úchytkou, která je osazena v dveřním křídle. Úchytka je plná a zakrývá celý otvor po frézování, aby nedošlo ke zranění prstů při manipulaci s dvířky. Rozměr úchytky min 160 x 50 x 18 mm (výběr barev min. z 5 odstínů).  Skříň je rozdělena na dvě části, horní část nika 1OH, spodní část 2OH s dveřmi. Dno skříně opatřeno rektifikacemi pro vyrovnání nerovnosti podlah. Rozměr: 1091x800x480 mm. Cena vč. dopravy a instalace.</t>
  </si>
  <si>
    <t xml:space="preserve">Židle žákovská </t>
  </si>
  <si>
    <t>VS1</t>
  </si>
  <si>
    <t>Skříň vestavná</t>
  </si>
  <si>
    <t>Vestavěná skříň s dveřmi. Korpus skříně a police budou vyrobeny z LTD  tl. 18 mm,  korpus lepený, všechny hrany olepeny ABS hranou tl. 2 mm, vyjma bočních hran půdy a dna, zde plastová hrana tl. 0,8 mm. Půda je naložená na boky skříně. Police musí být výškově stavitelné, podpěry polic zabraňující jejich vysunutí . 2x skříň žákovská s dveřmi cca 5OH, nutnost přesného zaměření.  Dveře LTD tl. 18 mm, opatřeny zapuštěnou úchytkou . Úchytka je plná a zakrývá celý otvor po frézování, aby nedošlo ke zranění prstů při manipulaci s dvířky. Rozměr úchytky min 160 x 50 x 18 mm (výběr barev min. z 5 odstínů)., která je osazena v dveřním křídle.  Celkový rozměr sestavy cca v2100 x š1600 x 450 mm. Skříně nutno zaměřit na místě přesně, rozměry jsou orientační. Cena vč. dopravy a instalace.</t>
  </si>
  <si>
    <t>Stůl se samonosnou rámovou podnoží bez viditelných konstrukčních spojů. Podnož stolu je tvořena ocelovými spojovacími profily čtvercového průřezu min. 40 x 40 mm a vynáší stolovou desku po celém jejím obvodu. Nohy stolu jsou z ocelových profilů čtvercového průřezu min. 40 x 40 mm, k rámové konstrukci jsou připevněny pomocí trapézových prvků, které svou styčnou plochou zaručují vysokou pevnost stolu. Nohy jsou opatřeny rektifikačními šrouby s plastovou patkou pro vyrovnání nerovnosti podlah. Ocelová konstrukce stolu je povrchově upravena vysoce kvalitní epoxy-polyesterovou barvou, vypalovanou při teplotě 200 °C. Stolová deska LTD tl. 18 mm, opatřena ABS hranou min. tl. 2 mm. Rozměr: 750x1600x600 mm. Cena vč. dopravy a instalace.</t>
  </si>
  <si>
    <t>SH2</t>
  </si>
  <si>
    <t>Bezšroubový regál v celokovovém provedení. Stojiny regálu jsou vyrobeny z ocelových U profilů, perforovaných po 25 mm. Stojiny regálu jsou vzájemně spojeny pevnými příčkami. Třikrát hraněné kovové police jsou k rámům připevněny bezšroubově pomocí háčků a jsou přestavitelné po 25 mm. Regál obsahuje 5 polic, nosnost jedné police je 160 kg. Stojiny, příčky i police jsou povrchově upraveny galvanickým pozinkováním. Součástí regálového pole je zavětrování. Rozměr: 2100x1000x500 mm. Cena včetně dopravy a instalace.</t>
  </si>
  <si>
    <t>Keramická magnetická tabule, povrch tabule tvoří certifikovaná dvouvrstvá keramika e3vypalovaná nad 800°C, keramický povrch vhodný pro nejvyšší zatížení,tloušťka tabule je minimálně 22mm, sendvičová konstrukce - tabule se nekroutí, rám tabule je z eloxovaného hliníku v přírodním odstínu, šedé plastové rohy, rozměr 1500x1200 mm, barva povrchu bílá, lesklá, popisovatelná fixem, včetně , odkládací poličky pro popisovače po celé délce tabule, montáž na zeď, hladká úprava usnadňuje mazání za sucha. Cena včetně dopravy a instalace.</t>
  </si>
  <si>
    <t>Kancelářská židle na kolečkách se synchronní mechanikou: závislé naklápění sedáku a opěráku, zajištění v 5 polohách. Nastavení odporu naklánění opěráku v závislosti na hmotnosti uživatele (manuální).
Antišokový systém zabraňující samovolnému navrácení opěráku při odjištění funkce naklápění. Výškově stavitelný síťovaný opěrák. Samostatně výškově stavitelná bederní opěrka. Nylonový černý kříž s kolečky min. Ø 55 mm. Nosnost židle 130 kg.  Výškově stavitelné područky. Sedák v potahovině, která musí splňovat min. 150 000 martindale - sedacích cyklů (odolnost vůči prodření). Látka musí splňovat odolnost vůči ohni: BS EN 1021–1,2:2006, CRIB 5, BS 7176:1995, AM 18 NF D 60013. Látka musí splňovat stálost při světle: 6 (ISO 105 – B02:1999). Výběr sedáku min. ze 4 barev. Cena vč. dopravy a instalace.</t>
  </si>
  <si>
    <t>Učitelská židle na kolečkách, otočná, stabilní výškově stavitelná  pomocí plynového pístu, - rám z hliníkové nohy s plynovou pružinou zakončenou 5-ramenným křížem s kolečky, práškově lakované trubky. Povrchová úprava podnože komaxit stříbrná nebo chrom, bude upřesněno zadavatelem. Konstrukce židle musí umožňovat výškovou stavitelnost v rozptylu 440 - 570 mm. Plastový sedák i opěrák ze 100% strukturovaného polypropylénu - ergonomicky tvarovaná skořepina s efektem vzduchového polštáře v barevné škále min. 4 odstínů, ve skořepině bude kruhový otvor pro snadný úchop v horní části opěradla. (konečná barva bude upřesněna zadavatelem).  Velikost skořepin min. ve 2 velikostech dle níže uvedené normy. Prvek musí splňovat normu ČSN EN 1729:1 a ČSN EN 1729:2 pro tento druh nábytku. Uchazeč je povinen certifikát na vyžádání předložit. Cena vč. dopravy a instalace.</t>
  </si>
  <si>
    <t>Židle žákovská, kovová předpružená podnož - průměr trubky 22 mm, opatřená plastovými kluzáky s filcem. Povrchová úprava podnože vypalovanou práškovou barvou nebo chrom. Konstrukce židle musí umožňovat dynamické sezení čelem k opěráku. Plastový sedák i opěrák ze 100 % strukturovaného polypropylénu - ergonomicky tvarovaná skořepina s efektem vzduchového polštáře v barevné škále min. 4 odstínů, ve skořepině bude kruhový otvor v horní části opěradla pro snadný úchop. Velikost skořepin min. ve 4 velikostech dle normy EN1729:1 a ČSN EN 1729:2 pro tento druh nábytku. Uchazeč je povinen certifikát na vyžádání předložit. Cena vč. dopravy a instalace.</t>
  </si>
  <si>
    <t>Učitelská židle na kolečkách, otočná, stabilní výškově stavitelná  pomocí plynového pístu, - rám z hliníkové nohy s plynovou pružinou zakončenou 5-ramenným křížem s kolečky, práškově lakované trubky. Povrchová úprava podnože komaxit stříbrná nebo chrom, bude upřesněno zadavatelem. Konstrukce židle musí umožňovat výškovou stavitelnost v rozptylu 440 - 570 mm. Plastový sedák i opěrák ze 100% strukturovaného polypropylénu - ergonomicky tvarovaná skořepina s efektem vzduchového polštáře v barevné škále min. 4 odstínů, ve skořepině bude kruhový otvor pro snadný úchop v horní části opěradla. (konečná barva bude upřesněna zadavatelem).  Velikost skořepin min. ve 2 velikostech dle níže uvedené normy. Prvek musí splňovat normu ČSN EN 1729:1 a ČSN EN 1729:2 pro tento druh nábytku. Uchazeč je povinen certifikát na vyžádání předložit. Výška sedáku 440-570 mm. Cena včetně dopravy a instalace.</t>
  </si>
  <si>
    <t>Žákovská židle, kovová 4-nohá podnož - průměr trubky 22 mm, opatřena plastovými kluzáky s filcem. Povrchová úprava podnože vypalovanou práškovou barvou nebo chromovaná. Plastový sedák i opěrák ze 100 % strukturovaného polypropylénu - ergonomicky tvarovaná skořepina s efektem vzduchového polštáře v barevné škále min. 4 odstínů, ve skořepině bude kruhový otvor v horní části opěradla pro snadný úchop. Prvek musí splňovat normu ČSN EN 1729:1 a ČSN EN 1729:2 pro tento druh nábytku. Uchazeč je povinen certifikát na vyžádání předložit. Cena včetně dopravy a instalace.</t>
  </si>
  <si>
    <t>Laboratoř fyziky 217</t>
  </si>
  <si>
    <t>Učebna fyziky</t>
  </si>
  <si>
    <t>Soupis dodávek I - Dodávka nábytku - dílčí část 2.NP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</si>
</sst>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Kč&quot;;[Red]\-#,##0.00\ &quot;Kč&quot;"/>
    <numFmt numFmtId="164" formatCode="#,##0.00\ &quot;Kč&quot;"/>
  </numFmts>
  <fonts count="15">
    <font>
      <sz val="11"/>
      <color theme="1"/>
      <name val="Calibri"/>
      <family val="2"/>
      <scheme val="minor"/>
    </font>
    <font>
      <sz val="10"/>
      <name val="Arial"/>
      <family val="2"/>
    </font>
    <font>
      <sz val="11"/>
      <color theme="0"/>
      <name val="Calibri"/>
      <family val="2"/>
      <scheme val="minor"/>
    </font>
    <font>
      <sz val="14"/>
      <color theme="1"/>
      <name val="Calibri"/>
      <family val="2"/>
      <scheme val="minor"/>
    </font>
    <font>
      <sz val="11"/>
      <name val="Calibri"/>
      <family val="2"/>
      <scheme val="minor"/>
    </font>
    <font>
      <sz val="10"/>
      <name val="Arial CE"/>
      <family val="2"/>
    </font>
    <font>
      <sz val="11"/>
      <color indexed="20"/>
      <name val="Calibri"/>
      <family val="2"/>
    </font>
    <font>
      <b/>
      <sz val="14"/>
      <color theme="1"/>
      <name val="Calibri"/>
      <family val="2"/>
      <scheme val="minor"/>
    </font>
    <font>
      <b/>
      <sz val="11"/>
      <color theme="1"/>
      <name val="Calibri"/>
      <family val="2"/>
      <scheme val="minor"/>
    </font>
    <font>
      <b/>
      <sz val="11"/>
      <color rgb="FF000000"/>
      <name val="Calibri"/>
      <family val="2"/>
    </font>
    <font>
      <sz val="11"/>
      <color rgb="FF000000"/>
      <name val="Calibri"/>
      <family val="2"/>
      <scheme val="minor"/>
    </font>
    <font>
      <u val="single"/>
      <sz val="11"/>
      <color theme="10"/>
      <name val="Calibri"/>
      <family val="2"/>
      <scheme val="minor"/>
    </font>
    <font>
      <sz val="11"/>
      <color rgb="FF000000"/>
      <name val="Calibri"/>
      <family val="2"/>
    </font>
    <font>
      <u val="single"/>
      <sz val="14"/>
      <color theme="10"/>
      <name val="Calibri"/>
      <family val="2"/>
      <scheme val="minor"/>
    </font>
    <font>
      <b/>
      <sz val="12"/>
      <color theme="1"/>
      <name val="Calibri"/>
      <family val="2"/>
      <scheme val="minor"/>
    </font>
  </fonts>
  <fills count="7">
    <fill>
      <patternFill/>
    </fill>
    <fill>
      <patternFill patternType="gray125"/>
    </fill>
    <fill>
      <patternFill patternType="solid">
        <fgColor indexed="45"/>
        <bgColor indexed="64"/>
      </patternFill>
    </fill>
    <fill>
      <patternFill patternType="solid">
        <fgColor theme="0" tint="-0.3499799966812134"/>
        <bgColor indexed="64"/>
      </patternFill>
    </fill>
    <fill>
      <patternFill patternType="solid">
        <fgColor theme="2"/>
        <bgColor indexed="64"/>
      </patternFill>
    </fill>
    <fill>
      <patternFill patternType="solid">
        <fgColor theme="0"/>
        <bgColor indexed="64"/>
      </patternFill>
    </fill>
    <fill>
      <patternFill patternType="solid">
        <fgColor theme="4" tint="0.7999799847602844"/>
        <bgColor indexed="64"/>
      </patternFill>
    </fill>
  </fills>
  <borders count="21">
    <border>
      <left/>
      <right/>
      <top/>
      <bottom/>
      <diagonal/>
    </border>
    <border>
      <left style="thin"/>
      <right style="thin"/>
      <top style="thin"/>
      <bottom style="thin"/>
    </border>
    <border>
      <left style="thin"/>
      <right/>
      <top style="thin"/>
      <bottom/>
    </border>
    <border>
      <left/>
      <right style="thin"/>
      <top/>
      <bottom/>
    </border>
    <border>
      <left style="thin"/>
      <right style="thin"/>
      <top style="thin"/>
      <bottom/>
    </border>
    <border>
      <left style="thin"/>
      <right/>
      <top style="thin"/>
      <bottom style="thin"/>
    </border>
    <border>
      <left/>
      <right/>
      <top/>
      <bottom style="thin">
        <color rgb="FF000000"/>
      </bottom>
    </border>
    <border>
      <left style="medium"/>
      <right style="medium"/>
      <top style="medium"/>
      <bottom style="medium"/>
    </border>
    <border>
      <left style="thin"/>
      <right/>
      <top style="thin"/>
      <bottom style="thin">
        <color rgb="FF000000"/>
      </bottom>
    </border>
    <border>
      <left style="thin"/>
      <right style="thin">
        <color rgb="FF000000"/>
      </right>
      <top style="thin"/>
      <bottom/>
    </border>
    <border>
      <left style="thin"/>
      <right/>
      <top/>
      <bottom/>
    </border>
    <border>
      <left style="thin"/>
      <right style="thin"/>
      <top/>
      <botto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right/>
      <top style="thin"/>
      <bottom/>
    </border>
    <border>
      <left/>
      <right style="thin"/>
      <top style="thin"/>
      <bottom/>
    </border>
    <border>
      <left/>
      <right/>
      <top style="thin"/>
      <bottom style="thin"/>
    </border>
    <border>
      <left/>
      <right style="thin"/>
      <top style="thin"/>
      <bottom style="thin"/>
    </border>
    <border>
      <left/>
      <right/>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6" fillId="2" borderId="0" applyNumberFormat="0" applyBorder="0" applyAlignment="0" applyProtection="0"/>
    <xf numFmtId="0" fontId="11" fillId="0" borderId="0" applyNumberFormat="0" applyFill="0" applyBorder="0" applyAlignment="0" applyProtection="0"/>
  </cellStyleXfs>
  <cellXfs count="57">
    <xf numFmtId="0" fontId="0" fillId="0" borderId="0" xfId="0"/>
    <xf numFmtId="0" fontId="2" fillId="3" borderId="1" xfId="0" applyFont="1" applyFill="1" applyBorder="1" applyAlignment="1">
      <alignment horizontal="center" vertical="center" wrapText="1"/>
    </xf>
    <xf numFmtId="164" fontId="7" fillId="4" borderId="1" xfId="0" applyNumberFormat="1" applyFont="1" applyFill="1" applyBorder="1"/>
    <xf numFmtId="164" fontId="0" fillId="0" borderId="0" xfId="0" applyNumberFormat="1"/>
    <xf numFmtId="0" fontId="0" fillId="0" borderId="2" xfId="0" applyBorder="1" applyAlignment="1">
      <alignment horizontal="left" vertical="center"/>
    </xf>
    <xf numFmtId="0" fontId="0" fillId="0" borderId="0" xfId="0" applyAlignment="1">
      <alignment horizontal="center"/>
    </xf>
    <xf numFmtId="0" fontId="0" fillId="0" borderId="3" xfId="0" applyBorder="1" applyAlignment="1">
      <alignment horizontal="center"/>
    </xf>
    <xf numFmtId="0" fontId="0" fillId="0" borderId="0" xfId="0" applyAlignment="1">
      <alignment horizontal="left"/>
    </xf>
    <xf numFmtId="0" fontId="0" fillId="0" borderId="0" xfId="0" applyAlignment="1">
      <alignment horizontal="left" vertical="center"/>
    </xf>
    <xf numFmtId="0" fontId="2" fillId="3" borderId="4" xfId="0" applyFont="1" applyFill="1" applyBorder="1" applyAlignment="1">
      <alignment horizontal="center" vertical="center" wrapText="1"/>
    </xf>
    <xf numFmtId="0" fontId="0" fillId="0" borderId="5" xfId="0" applyBorder="1" applyAlignment="1">
      <alignment horizontal="left" vertical="center"/>
    </xf>
    <xf numFmtId="0" fontId="0" fillId="0" borderId="6" xfId="0" applyBorder="1"/>
    <xf numFmtId="164" fontId="8" fillId="0" borderId="0" xfId="0" applyNumberFormat="1" applyFont="1"/>
    <xf numFmtId="8" fontId="9" fillId="0" borderId="7" xfId="0" applyNumberFormat="1" applyFont="1" applyBorder="1" applyAlignment="1">
      <alignment vertical="center"/>
    </xf>
    <xf numFmtId="0" fontId="0" fillId="0" borderId="8" xfId="0" applyBorder="1" applyAlignment="1">
      <alignment horizontal="left" vertical="center"/>
    </xf>
    <xf numFmtId="0" fontId="0" fillId="0" borderId="6" xfId="0" applyBorder="1" applyAlignment="1">
      <alignment horizontal="left" vertical="center"/>
    </xf>
    <xf numFmtId="0" fontId="11" fillId="0" borderId="0" xfId="22"/>
    <xf numFmtId="0" fontId="0" fillId="0" borderId="0" xfId="0" applyAlignment="1">
      <alignment horizontal="center"/>
    </xf>
    <xf numFmtId="0" fontId="0" fillId="0" borderId="1" xfId="0"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center" vertical="center"/>
    </xf>
    <xf numFmtId="164" fontId="0" fillId="5" borderId="1" xfId="0" applyNumberFormat="1" applyFill="1" applyBorder="1" applyAlignment="1">
      <alignment horizontal="center" vertical="center"/>
    </xf>
    <xf numFmtId="164" fontId="0" fillId="0" borderId="1" xfId="0" applyNumberFormat="1" applyBorder="1" applyAlignment="1">
      <alignment horizontal="center" vertical="center"/>
    </xf>
    <xf numFmtId="0" fontId="4" fillId="0" borderId="1" xfId="0" applyFont="1" applyBorder="1" applyAlignment="1">
      <alignment horizontal="center" vertical="center" wrapText="1"/>
    </xf>
    <xf numFmtId="0" fontId="2" fillId="3" borderId="9"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0" borderId="10" xfId="0" applyBorder="1" applyAlignment="1">
      <alignment horizontal="left" vertical="center"/>
    </xf>
    <xf numFmtId="0" fontId="4" fillId="5" borderId="1" xfId="0" applyFont="1" applyFill="1" applyBorder="1" applyAlignment="1">
      <alignment horizontal="center" vertical="center"/>
    </xf>
    <xf numFmtId="0" fontId="0" fillId="5" borderId="1" xfId="0" applyFill="1" applyBorder="1" applyAlignment="1">
      <alignment horizontal="center" vertical="center"/>
    </xf>
    <xf numFmtId="0" fontId="0" fillId="5" borderId="1" xfId="0" applyFill="1" applyBorder="1" applyAlignment="1">
      <alignment horizontal="left" vertical="center"/>
    </xf>
    <xf numFmtId="8" fontId="0" fillId="0" borderId="0" xfId="0" applyNumberFormat="1"/>
    <xf numFmtId="164" fontId="0" fillId="6" borderId="1" xfId="0" applyNumberFormat="1" applyFill="1" applyBorder="1" applyAlignment="1">
      <alignment horizontal="center" vertical="center"/>
    </xf>
    <xf numFmtId="164" fontId="0" fillId="6" borderId="1" xfId="0" applyNumberFormat="1" applyFill="1" applyBorder="1" applyAlignment="1">
      <alignment horizontal="center" vertical="center" wrapText="1"/>
    </xf>
    <xf numFmtId="164" fontId="0" fillId="0" borderId="11" xfId="0" applyNumberFormat="1" applyFill="1" applyBorder="1" applyAlignment="1">
      <alignment horizontal="center" vertical="center"/>
    </xf>
    <xf numFmtId="0" fontId="0" fillId="0" borderId="0" xfId="0" applyAlignment="1">
      <alignment horizontal="center"/>
    </xf>
    <xf numFmtId="0" fontId="11" fillId="0" borderId="0" xfId="22"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13" fillId="0" borderId="0" xfId="22" applyFont="1" applyFill="1" applyAlignment="1">
      <alignment horizontal="center" vertical="center"/>
    </xf>
    <xf numFmtId="0" fontId="3" fillId="4" borderId="1" xfId="0" applyFont="1" applyFill="1" applyBorder="1" applyAlignment="1">
      <alignment horizontal="left"/>
    </xf>
    <xf numFmtId="0" fontId="3" fillId="4" borderId="15" xfId="0" applyFont="1" applyFill="1" applyBorder="1" applyAlignment="1">
      <alignment horizontal="left"/>
    </xf>
    <xf numFmtId="0" fontId="0" fillId="0" borderId="1" xfId="0" applyBorder="1" applyAlignment="1">
      <alignment horizontal="left" vertical="center" wrapText="1"/>
    </xf>
    <xf numFmtId="0" fontId="2" fillId="3" borderId="2"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4" fillId="0" borderId="1" xfId="0" applyFont="1" applyBorder="1" applyAlignment="1">
      <alignment horizontal="left" vertical="center" wrapText="1"/>
    </xf>
    <xf numFmtId="0" fontId="3" fillId="4" borderId="5" xfId="0" applyFont="1" applyFill="1" applyBorder="1" applyAlignment="1">
      <alignment horizontal="left"/>
    </xf>
    <xf numFmtId="0" fontId="3" fillId="4" borderId="18" xfId="0" applyFont="1" applyFill="1" applyBorder="1" applyAlignment="1">
      <alignment horizontal="left"/>
    </xf>
    <xf numFmtId="0" fontId="3" fillId="4" borderId="19" xfId="0" applyFont="1" applyFill="1" applyBorder="1" applyAlignment="1">
      <alignment horizontal="left"/>
    </xf>
    <xf numFmtId="0" fontId="0" fillId="0" borderId="20" xfId="0" applyBorder="1" applyAlignment="1">
      <alignment horizontal="center"/>
    </xf>
    <xf numFmtId="0" fontId="0" fillId="0" borderId="20" xfId="0" applyBorder="1" applyAlignment="1">
      <alignment horizontal="center" vertical="center"/>
    </xf>
    <xf numFmtId="0" fontId="12" fillId="0" borderId="1" xfId="0" applyFont="1" applyBorder="1" applyAlignment="1">
      <alignment horizontal="left" vertical="center" wrapText="1"/>
    </xf>
    <xf numFmtId="0" fontId="0" fillId="5" borderId="1" xfId="0" applyFill="1" applyBorder="1" applyAlignment="1">
      <alignment horizontal="left" vertical="center" wrapText="1"/>
    </xf>
    <xf numFmtId="0" fontId="11" fillId="0" borderId="0" xfId="22" applyFill="1" applyAlignment="1">
      <alignment horizontal="center" vertical="center"/>
    </xf>
    <xf numFmtId="0" fontId="14" fillId="0" borderId="0" xfId="0" applyFont="1" applyAlignment="1">
      <alignment horizontal="center"/>
    </xf>
  </cellXfs>
  <cellStyles count="9">
    <cellStyle name="Normal" xfId="0"/>
    <cellStyle name="Percent" xfId="15"/>
    <cellStyle name="Currency" xfId="16"/>
    <cellStyle name="Currency [0]" xfId="17"/>
    <cellStyle name="Comma" xfId="18"/>
    <cellStyle name="Comma [0]" xfId="19"/>
    <cellStyle name="Normální 2" xfId="20"/>
    <cellStyle name="Excel_BuiltIn_Chybně" xfId="21"/>
    <cellStyle name="Hypertextový odkaz"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customXml" Target="../customXml/item1.xml" /><Relationship Id="rId31" Type="http://schemas.openxmlformats.org/officeDocument/2006/relationships/customXml" Target="../customXml/item2.xml" /><Relationship Id="rId32" Type="http://schemas.openxmlformats.org/officeDocument/2006/relationships/customXml" Target="../customXml/item3.xml" /><Relationship Id="rId33"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67E3C-E708-406B-A1C4-430009AE0041}">
  <dimension ref="B2:G31"/>
  <sheetViews>
    <sheetView tabSelected="1" workbookViewId="0" topLeftCell="A1">
      <selection activeCell="I6" sqref="I6"/>
    </sheetView>
  </sheetViews>
  <sheetFormatPr defaultColWidth="9.140625" defaultRowHeight="15"/>
  <cols>
    <col min="6" max="6" width="15.57421875" style="0" customWidth="1"/>
    <col min="7" max="7" width="14.00390625" style="0" bestFit="1" customWidth="1"/>
  </cols>
  <sheetData>
    <row r="2" spans="2:6" ht="15.75">
      <c r="B2" s="56" t="s">
        <v>174</v>
      </c>
      <c r="C2" s="56"/>
      <c r="D2" s="56"/>
      <c r="E2" s="56"/>
      <c r="F2" s="56"/>
    </row>
    <row r="3" spans="2:6" ht="15">
      <c r="B3" s="34" t="s">
        <v>0</v>
      </c>
      <c r="C3" s="34"/>
      <c r="D3" s="34"/>
      <c r="E3" s="34"/>
      <c r="F3" s="34"/>
    </row>
    <row r="5" spans="2:6" ht="15">
      <c r="B5" s="35" t="s">
        <v>1</v>
      </c>
      <c r="C5" s="35"/>
      <c r="D5" s="35"/>
      <c r="E5" s="35"/>
      <c r="F5" s="12">
        <f>'213 chodba'!$J$8</f>
        <v>0</v>
      </c>
    </row>
    <row r="6" spans="2:6" ht="15">
      <c r="B6" s="35" t="s">
        <v>172</v>
      </c>
      <c r="C6" s="35"/>
      <c r="D6" s="35"/>
      <c r="E6" s="35"/>
      <c r="F6" s="12">
        <f>'217_laborator_fyziky'!$J$6</f>
        <v>0</v>
      </c>
    </row>
    <row r="7" spans="2:6" ht="15">
      <c r="B7" s="35" t="s">
        <v>2</v>
      </c>
      <c r="C7" s="35"/>
      <c r="D7" s="35"/>
      <c r="E7" s="35"/>
      <c r="F7" s="12">
        <f>'218 kabinet fyziky'!$J$16</f>
        <v>0</v>
      </c>
    </row>
    <row r="8" spans="2:6" ht="15">
      <c r="B8" s="35" t="s">
        <v>173</v>
      </c>
      <c r="C8" s="35"/>
      <c r="D8" s="35"/>
      <c r="E8" s="35"/>
      <c r="F8" s="12">
        <f>'219_ucebna_fyziky'!$J$6</f>
        <v>0</v>
      </c>
    </row>
    <row r="9" spans="2:6" ht="15">
      <c r="B9" s="35" t="s">
        <v>3</v>
      </c>
      <c r="C9" s="35"/>
      <c r="D9" s="35"/>
      <c r="E9" s="35"/>
      <c r="F9" s="12">
        <f>'216 kabinet'!$I$16</f>
        <v>0</v>
      </c>
    </row>
    <row r="10" spans="2:6" ht="15">
      <c r="B10" s="35" t="s">
        <v>4</v>
      </c>
      <c r="C10" s="35"/>
      <c r="D10" s="35"/>
      <c r="E10" s="35"/>
      <c r="F10" s="12">
        <f>'215 dělená výuka'!$J$9</f>
        <v>0</v>
      </c>
    </row>
    <row r="11" spans="2:6" ht="15">
      <c r="B11" s="35" t="s">
        <v>5</v>
      </c>
      <c r="C11" s="35"/>
      <c r="D11" s="35"/>
      <c r="E11" s="35"/>
      <c r="F11" s="12">
        <f>'214 kabinet'!$J$16</f>
        <v>0</v>
      </c>
    </row>
    <row r="12" spans="2:6" ht="15">
      <c r="B12" s="35" t="s">
        <v>6</v>
      </c>
      <c r="C12" s="35"/>
      <c r="D12" s="35"/>
      <c r="E12" s="35"/>
      <c r="F12" s="12">
        <f>'203 kabinet '!J16</f>
        <v>0</v>
      </c>
    </row>
    <row r="13" spans="2:6" ht="15">
      <c r="B13" s="35" t="s">
        <v>7</v>
      </c>
      <c r="C13" s="35"/>
      <c r="D13" s="35"/>
      <c r="E13" s="35"/>
      <c r="F13" s="12">
        <f>'204 kabinet '!J16</f>
        <v>0</v>
      </c>
    </row>
    <row r="14" spans="2:6" ht="15">
      <c r="B14" s="35" t="s">
        <v>8</v>
      </c>
      <c r="C14" s="35"/>
      <c r="D14" s="35"/>
      <c r="E14" s="35"/>
      <c r="F14" s="12">
        <f>'205 kabinet '!J16</f>
        <v>0</v>
      </c>
    </row>
    <row r="15" spans="2:6" ht="15">
      <c r="B15" s="35" t="s">
        <v>9</v>
      </c>
      <c r="C15" s="35"/>
      <c r="D15" s="35"/>
      <c r="E15" s="35"/>
      <c r="F15" s="12">
        <f>'206 kmenová učebna'!$J$11</f>
        <v>0</v>
      </c>
    </row>
    <row r="16" spans="2:6" ht="15">
      <c r="B16" s="35" t="s">
        <v>10</v>
      </c>
      <c r="C16" s="35"/>
      <c r="D16" s="35"/>
      <c r="E16" s="35"/>
      <c r="F16" s="12">
        <f>'202 chodba'!$J$7</f>
        <v>0</v>
      </c>
    </row>
    <row r="17" spans="2:6" ht="15">
      <c r="B17" s="35" t="s">
        <v>11</v>
      </c>
      <c r="C17" s="35"/>
      <c r="D17" s="35"/>
      <c r="E17" s="35"/>
      <c r="F17" s="12">
        <f>'207 kmenová učebna'!$J$10</f>
        <v>0</v>
      </c>
    </row>
    <row r="18" spans="2:6" ht="15">
      <c r="B18" s="35" t="s">
        <v>97</v>
      </c>
      <c r="C18" s="35"/>
      <c r="D18" s="35"/>
      <c r="E18" s="35"/>
      <c r="F18" s="12">
        <f>'238 hudební výchova'!$J$10</f>
        <v>0</v>
      </c>
    </row>
    <row r="19" spans="2:6" ht="15">
      <c r="B19" s="35" t="s">
        <v>98</v>
      </c>
      <c r="C19" s="35"/>
      <c r="D19" s="35"/>
      <c r="E19" s="35"/>
      <c r="F19" s="12">
        <f>'239 výtvarná výchova'!$J$12</f>
        <v>0</v>
      </c>
    </row>
    <row r="20" spans="2:6" ht="15">
      <c r="B20" s="35" t="s">
        <v>99</v>
      </c>
      <c r="C20" s="35"/>
      <c r="D20" s="35"/>
      <c r="E20" s="35"/>
      <c r="F20" s="12">
        <f>'234 chodba'!$I$6</f>
        <v>0</v>
      </c>
    </row>
    <row r="21" spans="2:6" ht="15">
      <c r="B21" s="35" t="s">
        <v>100</v>
      </c>
      <c r="C21" s="35"/>
      <c r="D21" s="35"/>
      <c r="E21" s="35"/>
      <c r="F21" s="12">
        <f>'236 počítačová učebna'!$J$10</f>
        <v>0</v>
      </c>
    </row>
    <row r="22" spans="2:6" ht="15">
      <c r="B22" s="35" t="s">
        <v>101</v>
      </c>
      <c r="C22" s="35"/>
      <c r="D22" s="35"/>
      <c r="E22" s="35"/>
      <c r="F22" s="12">
        <f>'240 jazyková učebna'!$J$11</f>
        <v>0</v>
      </c>
    </row>
    <row r="23" spans="2:6" ht="15">
      <c r="B23" s="35" t="s">
        <v>102</v>
      </c>
      <c r="C23" s="35"/>
      <c r="D23" s="35"/>
      <c r="E23" s="35"/>
      <c r="F23" s="12">
        <f>'235 počítačová učebna'!$J$10</f>
        <v>0</v>
      </c>
    </row>
    <row r="24" spans="2:6" ht="15">
      <c r="B24" s="35" t="s">
        <v>103</v>
      </c>
      <c r="C24" s="35"/>
      <c r="D24" s="35"/>
      <c r="E24" s="35"/>
      <c r="F24" s="12">
        <f>'231 chodba'!$J$7</f>
        <v>0</v>
      </c>
    </row>
    <row r="25" spans="2:6" ht="15">
      <c r="B25" s="35" t="s">
        <v>104</v>
      </c>
      <c r="C25" s="35"/>
      <c r="D25" s="35"/>
      <c r="E25" s="35"/>
      <c r="F25" s="12">
        <f>'232 jazyková učebna'!$J$11</f>
        <v>0</v>
      </c>
    </row>
    <row r="26" spans="2:6" ht="15">
      <c r="B26" s="35" t="s">
        <v>105</v>
      </c>
      <c r="C26" s="35"/>
      <c r="D26" s="35"/>
      <c r="E26" s="35"/>
      <c r="F26" s="12">
        <f>'233 sklad'!$J$6</f>
        <v>0</v>
      </c>
    </row>
    <row r="27" spans="2:6" ht="15">
      <c r="B27" s="35" t="s">
        <v>106</v>
      </c>
      <c r="C27" s="35"/>
      <c r="D27" s="35"/>
      <c r="E27" s="35"/>
      <c r="F27" s="12">
        <f>'223 jazyková učebna'!$J$11</f>
        <v>0</v>
      </c>
    </row>
    <row r="28" spans="2:6" ht="15">
      <c r="B28" s="35" t="s">
        <v>107</v>
      </c>
      <c r="C28" s="35"/>
      <c r="D28" s="35"/>
      <c r="E28" s="35"/>
      <c r="F28" s="12">
        <f>'222 jazyková učebna'!$J$10</f>
        <v>0</v>
      </c>
    </row>
    <row r="29" spans="2:6" ht="15">
      <c r="B29" s="35" t="s">
        <v>108</v>
      </c>
      <c r="C29" s="35"/>
      <c r="D29" s="35"/>
      <c r="E29" s="35"/>
      <c r="F29" s="12">
        <f>'221 sklad'!$J$9</f>
        <v>0</v>
      </c>
    </row>
    <row r="30" spans="2:6" ht="15.75" thickBot="1">
      <c r="B30" s="35" t="s">
        <v>109</v>
      </c>
      <c r="C30" s="35"/>
      <c r="D30" s="35"/>
      <c r="E30" s="35"/>
      <c r="F30" s="12">
        <f>'220 chodba'!$J$7</f>
        <v>0</v>
      </c>
    </row>
    <row r="31" spans="2:7" ht="14.45" customHeight="1" thickBot="1">
      <c r="B31" s="36" t="s">
        <v>12</v>
      </c>
      <c r="C31" s="37"/>
      <c r="D31" s="37"/>
      <c r="E31" s="38"/>
      <c r="F31" s="13">
        <f>SUM(F5:F30)</f>
        <v>0</v>
      </c>
      <c r="G31" s="30"/>
    </row>
  </sheetData>
  <mergeCells count="29">
    <mergeCell ref="B31:E31"/>
    <mergeCell ref="B15:E15"/>
    <mergeCell ref="B16:E16"/>
    <mergeCell ref="B17:E17"/>
    <mergeCell ref="B18:E18"/>
    <mergeCell ref="B19:E19"/>
    <mergeCell ref="B20:E20"/>
    <mergeCell ref="B21:E21"/>
    <mergeCell ref="B22:E22"/>
    <mergeCell ref="B23:E23"/>
    <mergeCell ref="B24:E24"/>
    <mergeCell ref="B30:E30"/>
    <mergeCell ref="B29:E29"/>
    <mergeCell ref="B2:F2"/>
    <mergeCell ref="B25:E25"/>
    <mergeCell ref="B26:E26"/>
    <mergeCell ref="B27:E27"/>
    <mergeCell ref="B28:E28"/>
    <mergeCell ref="B11:E11"/>
    <mergeCell ref="B3:F3"/>
    <mergeCell ref="B5:E5"/>
    <mergeCell ref="B7:E7"/>
    <mergeCell ref="B9:E9"/>
    <mergeCell ref="B10:E10"/>
    <mergeCell ref="B12:E12"/>
    <mergeCell ref="B13:E13"/>
    <mergeCell ref="B14:E14"/>
    <mergeCell ref="B6:E6"/>
    <mergeCell ref="B8:E8"/>
  </mergeCells>
  <hyperlinks>
    <hyperlink ref="B5:E5" location="'213 chodba'!A1" display="Chodba 213"/>
    <hyperlink ref="B7:E7" location="'218 kabinet fyziky'!A1" display="Kabinet fyziky 218"/>
    <hyperlink ref="B9:E9" location="'216 kabinet'!A1" display="Kabinet 216"/>
    <hyperlink ref="B10:E10" location="'215 dělená výuka'!A1" display="Dělená výuka 215"/>
    <hyperlink ref="B11:E11" location="'214 kabinet'!A1" display="Kabinet 214"/>
    <hyperlink ref="B12:E12" location="'203 kabinet '!A1" display="Kabinet 203"/>
    <hyperlink ref="B13:E13" location="'204 kabinet '!A1" display="Kabinet 204"/>
    <hyperlink ref="B14:E14" location="'205 kabinet '!A1" display="Kabinet 205"/>
    <hyperlink ref="B15:E15" location="'206 kmenová učebna'!A1" display="Kmenová učebna 206"/>
    <hyperlink ref="B16:E16" location="'202 chodba'!A1" display="Chodba 202"/>
    <hyperlink ref="B17:E17" location="'207 kmenová učebna'!A1" display="Kmenová učebna 207"/>
    <hyperlink ref="B18:E18" location="'238 hudební výchova'!A1" display="Hudební výchova 238"/>
    <hyperlink ref="B19:E19" location="'239 výtvarná výchova'!A1" display="Výtvarná výchova 239"/>
    <hyperlink ref="B20:E20" location="'234 chodba'!A1" display="Chodba 234"/>
    <hyperlink ref="B21:E21" location="'236 počítačová učebna'!A1" display="Počítačová učebna 236"/>
    <hyperlink ref="B22:E22" location="'240 jazyková učebna'!A1" display="Jazyková učebna 240"/>
    <hyperlink ref="B23:E23" location="'235 počítačová učebna'!A1" display="Počítačová učebna 235"/>
    <hyperlink ref="B24:E24" location="'231 chodba'!A1" display="Chodba 231"/>
    <hyperlink ref="B25:E25" location="'232 jazyková učebna'!A1" display="Jazyková učebna 232"/>
    <hyperlink ref="B26:E26" location="'233 sklad'!A1" display="Sklad 233"/>
    <hyperlink ref="B27:E27" location="'223 jazyková učebna'!A1" display="Jazyková učebna 223"/>
    <hyperlink ref="B28:E28" location="'222 jazyková učebna'!A1" display="Jazyková učebna 222"/>
    <hyperlink ref="B29:E29" location="'221 sklad'!A1" display="Sklad 221"/>
    <hyperlink ref="B30:E30" location="'220 chodba'!A1" display="Chodba 220"/>
    <hyperlink ref="B6:E6" location="'217_laborator_fyziky'!A1" display="Laboratoř fyziky 217"/>
    <hyperlink ref="B8:E8" location="'219_ucebna_fyziky'!A1" display="Učebna fyziky"/>
  </hyperlinks>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83821-09DF-4711-B761-72271963D7C7}">
  <dimension ref="A1:J16"/>
  <sheetViews>
    <sheetView zoomScale="79" zoomScaleNormal="79" workbookViewId="0" topLeftCell="A7">
      <selection activeCell="I15" sqref="I15"/>
    </sheetView>
  </sheetViews>
  <sheetFormatPr defaultColWidth="9.140625" defaultRowHeight="15"/>
  <cols>
    <col min="1" max="1" width="4.7109375" style="0" customWidth="1"/>
    <col min="2" max="2" width="8.8515625" style="0" customWidth="1"/>
    <col min="3" max="3" width="25.7109375" style="0" customWidth="1"/>
    <col min="6" max="6" width="101.7109375" style="0" customWidth="1"/>
    <col min="7" max="8" width="10.57421875" style="0" customWidth="1"/>
    <col min="9" max="9" width="20.00390625" style="0" customWidth="1"/>
    <col min="10" max="10" width="20.57421875" style="0" customWidth="1"/>
  </cols>
  <sheetData>
    <row r="1" spans="1:10" ht="27" customHeight="1">
      <c r="A1" s="39" t="s">
        <v>110</v>
      </c>
      <c r="B1" s="39"/>
      <c r="C1" s="39"/>
      <c r="D1" s="39"/>
      <c r="E1" s="39"/>
      <c r="F1" s="39"/>
      <c r="G1" s="39"/>
      <c r="H1" s="39"/>
      <c r="I1" s="39"/>
      <c r="J1" s="39"/>
    </row>
    <row r="2" spans="1:10" ht="22.5" customHeight="1">
      <c r="A2" s="9" t="s">
        <v>13</v>
      </c>
      <c r="B2" s="9" t="s">
        <v>14</v>
      </c>
      <c r="C2" s="9" t="s">
        <v>15</v>
      </c>
      <c r="D2" s="43" t="s">
        <v>16</v>
      </c>
      <c r="E2" s="44"/>
      <c r="F2" s="45"/>
      <c r="G2" s="9" t="s">
        <v>17</v>
      </c>
      <c r="H2" s="9" t="s">
        <v>18</v>
      </c>
      <c r="I2" s="9" t="s">
        <v>19</v>
      </c>
      <c r="J2" s="9" t="s">
        <v>20</v>
      </c>
    </row>
    <row r="3" spans="1:10" ht="90.75" customHeight="1">
      <c r="A3" s="18">
        <v>1</v>
      </c>
      <c r="B3" s="18" t="s">
        <v>30</v>
      </c>
      <c r="C3" s="19" t="s">
        <v>31</v>
      </c>
      <c r="D3" s="47" t="s">
        <v>32</v>
      </c>
      <c r="E3" s="47"/>
      <c r="F3" s="47"/>
      <c r="G3" s="20" t="s">
        <v>23</v>
      </c>
      <c r="H3" s="20">
        <v>3</v>
      </c>
      <c r="I3" s="31">
        <v>0</v>
      </c>
      <c r="J3" s="22">
        <f>I3*H3</f>
        <v>0</v>
      </c>
    </row>
    <row r="4" spans="1:10" ht="79.5" customHeight="1">
      <c r="A4" s="18">
        <v>2</v>
      </c>
      <c r="B4" s="18"/>
      <c r="C4" s="19" t="s">
        <v>28</v>
      </c>
      <c r="D4" s="47" t="s">
        <v>87</v>
      </c>
      <c r="E4" s="47"/>
      <c r="F4" s="47"/>
      <c r="G4" s="20" t="s">
        <v>23</v>
      </c>
      <c r="H4" s="20">
        <v>3</v>
      </c>
      <c r="I4" s="31">
        <v>0</v>
      </c>
      <c r="J4" s="22">
        <f>I4*H4</f>
        <v>0</v>
      </c>
    </row>
    <row r="5" spans="1:10" ht="62.25" customHeight="1">
      <c r="A5" s="18">
        <v>3</v>
      </c>
      <c r="B5" s="18" t="s">
        <v>33</v>
      </c>
      <c r="C5" s="19" t="s">
        <v>34</v>
      </c>
      <c r="D5" s="47" t="s">
        <v>35</v>
      </c>
      <c r="E5" s="47"/>
      <c r="F5" s="47"/>
      <c r="G5" s="20" t="s">
        <v>23</v>
      </c>
      <c r="H5" s="20">
        <v>3</v>
      </c>
      <c r="I5" s="31">
        <v>0</v>
      </c>
      <c r="J5" s="22">
        <f>I5*H5</f>
        <v>0</v>
      </c>
    </row>
    <row r="6" spans="1:10" ht="68.25" customHeight="1">
      <c r="A6" s="18">
        <v>4</v>
      </c>
      <c r="B6" s="18" t="s">
        <v>36</v>
      </c>
      <c r="C6" s="19" t="s">
        <v>37</v>
      </c>
      <c r="D6" s="42" t="s">
        <v>38</v>
      </c>
      <c r="E6" s="42"/>
      <c r="F6" s="42"/>
      <c r="G6" s="20" t="s">
        <v>23</v>
      </c>
      <c r="H6" s="20">
        <v>3</v>
      </c>
      <c r="I6" s="31">
        <v>0</v>
      </c>
      <c r="J6" s="22">
        <f>H6*I6</f>
        <v>0</v>
      </c>
    </row>
    <row r="7" spans="1:10" ht="104.45" customHeight="1">
      <c r="A7" s="18">
        <v>5</v>
      </c>
      <c r="B7" s="18" t="s">
        <v>39</v>
      </c>
      <c r="C7" s="19" t="s">
        <v>40</v>
      </c>
      <c r="D7" s="42" t="s">
        <v>167</v>
      </c>
      <c r="E7" s="42"/>
      <c r="F7" s="42"/>
      <c r="G7" s="20" t="s">
        <v>23</v>
      </c>
      <c r="H7" s="20">
        <v>3</v>
      </c>
      <c r="I7" s="31">
        <v>0</v>
      </c>
      <c r="J7" s="22">
        <f aca="true" t="shared" si="0" ref="J7:J14">I7*H7</f>
        <v>0</v>
      </c>
    </row>
    <row r="8" spans="1:10" ht="64.5" customHeight="1">
      <c r="A8" s="18">
        <v>6</v>
      </c>
      <c r="B8" s="18"/>
      <c r="C8" s="19" t="s">
        <v>59</v>
      </c>
      <c r="D8" s="47" t="s">
        <v>60</v>
      </c>
      <c r="E8" s="47"/>
      <c r="F8" s="47"/>
      <c r="G8" s="20" t="s">
        <v>23</v>
      </c>
      <c r="H8" s="20">
        <v>1</v>
      </c>
      <c r="I8" s="31">
        <v>0</v>
      </c>
      <c r="J8" s="22">
        <f t="shared" si="0"/>
        <v>0</v>
      </c>
    </row>
    <row r="9" spans="1:10" ht="99" customHeight="1">
      <c r="A9" s="18">
        <v>7</v>
      </c>
      <c r="B9" s="18" t="s">
        <v>57</v>
      </c>
      <c r="C9" s="23" t="s">
        <v>58</v>
      </c>
      <c r="D9" s="47" t="s">
        <v>96</v>
      </c>
      <c r="E9" s="47"/>
      <c r="F9" s="47"/>
      <c r="G9" s="20" t="s">
        <v>23</v>
      </c>
      <c r="H9" s="20">
        <v>1</v>
      </c>
      <c r="I9" s="31">
        <v>0</v>
      </c>
      <c r="J9" s="22">
        <f t="shared" si="0"/>
        <v>0</v>
      </c>
    </row>
    <row r="10" spans="1:10" ht="97.5" customHeight="1">
      <c r="A10" s="18">
        <v>8</v>
      </c>
      <c r="B10" s="18" t="s">
        <v>47</v>
      </c>
      <c r="C10" s="23" t="s">
        <v>48</v>
      </c>
      <c r="D10" s="47" t="s">
        <v>49</v>
      </c>
      <c r="E10" s="47"/>
      <c r="F10" s="47"/>
      <c r="G10" s="20" t="s">
        <v>23</v>
      </c>
      <c r="H10" s="20">
        <v>1</v>
      </c>
      <c r="I10" s="31">
        <v>0</v>
      </c>
      <c r="J10" s="22">
        <f t="shared" si="0"/>
        <v>0</v>
      </c>
    </row>
    <row r="11" spans="1:10" ht="99" customHeight="1">
      <c r="A11" s="18">
        <v>9</v>
      </c>
      <c r="B11" s="18" t="s">
        <v>44</v>
      </c>
      <c r="C11" s="23" t="s">
        <v>45</v>
      </c>
      <c r="D11" s="47" t="s">
        <v>46</v>
      </c>
      <c r="E11" s="47"/>
      <c r="F11" s="47"/>
      <c r="G11" s="20" t="s">
        <v>23</v>
      </c>
      <c r="H11" s="20">
        <v>3</v>
      </c>
      <c r="I11" s="31">
        <v>0</v>
      </c>
      <c r="J11" s="22">
        <f t="shared" si="0"/>
        <v>0</v>
      </c>
    </row>
    <row r="12" spans="1:10" ht="79.5" customHeight="1">
      <c r="A12" s="18">
        <v>10</v>
      </c>
      <c r="B12" s="18" t="s">
        <v>41</v>
      </c>
      <c r="C12" s="23" t="s">
        <v>42</v>
      </c>
      <c r="D12" s="47" t="s">
        <v>43</v>
      </c>
      <c r="E12" s="47"/>
      <c r="F12" s="47"/>
      <c r="G12" s="20" t="s">
        <v>23</v>
      </c>
      <c r="H12" s="20">
        <v>1</v>
      </c>
      <c r="I12" s="31">
        <v>0</v>
      </c>
      <c r="J12" s="22">
        <f t="shared" si="0"/>
        <v>0</v>
      </c>
    </row>
    <row r="13" spans="1:10" ht="79.5" customHeight="1">
      <c r="A13" s="18">
        <v>11</v>
      </c>
      <c r="B13" s="18" t="s">
        <v>51</v>
      </c>
      <c r="C13" s="23" t="s">
        <v>52</v>
      </c>
      <c r="D13" s="47" t="s">
        <v>73</v>
      </c>
      <c r="E13" s="47"/>
      <c r="F13" s="47"/>
      <c r="G13" s="20" t="s">
        <v>23</v>
      </c>
      <c r="H13" s="20">
        <v>1</v>
      </c>
      <c r="I13" s="31">
        <v>0</v>
      </c>
      <c r="J13" s="22">
        <f t="shared" si="0"/>
        <v>0</v>
      </c>
    </row>
    <row r="14" spans="1:10" ht="59.25" customHeight="1">
      <c r="A14" s="18">
        <v>12</v>
      </c>
      <c r="B14" s="18" t="s">
        <v>54</v>
      </c>
      <c r="C14" s="23" t="s">
        <v>55</v>
      </c>
      <c r="D14" s="47" t="s">
        <v>56</v>
      </c>
      <c r="E14" s="47"/>
      <c r="F14" s="47"/>
      <c r="G14" s="20" t="s">
        <v>23</v>
      </c>
      <c r="H14" s="20">
        <v>2</v>
      </c>
      <c r="I14" s="31">
        <v>0</v>
      </c>
      <c r="J14" s="22">
        <f t="shared" si="0"/>
        <v>0</v>
      </c>
    </row>
    <row r="15" ht="15">
      <c r="J15" s="3"/>
    </row>
    <row r="16" spans="1:10" ht="18.75" customHeight="1">
      <c r="A16" s="40" t="s">
        <v>29</v>
      </c>
      <c r="B16" s="40"/>
      <c r="C16" s="40"/>
      <c r="D16" s="40"/>
      <c r="E16" s="40"/>
      <c r="F16" s="40"/>
      <c r="G16" s="40"/>
      <c r="H16" s="40"/>
      <c r="I16" s="40"/>
      <c r="J16" s="2">
        <f>SUM(J3:J14)</f>
        <v>0</v>
      </c>
    </row>
  </sheetData>
  <mergeCells count="15">
    <mergeCell ref="A1:J1"/>
    <mergeCell ref="A16:I16"/>
    <mergeCell ref="D12:F12"/>
    <mergeCell ref="D13:F13"/>
    <mergeCell ref="D14:F14"/>
    <mergeCell ref="D11:F11"/>
    <mergeCell ref="D6:F6"/>
    <mergeCell ref="D7:F7"/>
    <mergeCell ref="D8:F8"/>
    <mergeCell ref="D9:F9"/>
    <mergeCell ref="D10:F10"/>
    <mergeCell ref="D5:F5"/>
    <mergeCell ref="D2:F2"/>
    <mergeCell ref="D3:F3"/>
    <mergeCell ref="D4:F4"/>
  </mergeCells>
  <hyperlinks>
    <hyperlink ref="A1:J1" location="'Součet '!A1" display="Část 1 - nábytek 2.NP"/>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24606-41B2-4BC6-A6DE-229A15E04EC4}">
  <dimension ref="A1:J16"/>
  <sheetViews>
    <sheetView zoomScale="75" zoomScaleNormal="75" workbookViewId="0" topLeftCell="A7">
      <selection activeCell="I15" sqref="I15"/>
    </sheetView>
  </sheetViews>
  <sheetFormatPr defaultColWidth="9.140625" defaultRowHeight="15"/>
  <cols>
    <col min="1" max="1" width="4.7109375" style="0" customWidth="1"/>
    <col min="2" max="2" width="8.8515625" style="0" customWidth="1"/>
    <col min="3" max="3" width="25.7109375" style="0" customWidth="1"/>
    <col min="6" max="6" width="101.7109375" style="0" customWidth="1"/>
    <col min="7" max="8" width="10.57421875" style="0" customWidth="1"/>
    <col min="9" max="9" width="20.00390625" style="0" customWidth="1"/>
    <col min="10" max="10" width="20.57421875" style="0" customWidth="1"/>
  </cols>
  <sheetData>
    <row r="1" spans="1:10" ht="27" customHeight="1">
      <c r="A1" s="39" t="s">
        <v>110</v>
      </c>
      <c r="B1" s="39"/>
      <c r="C1" s="39"/>
      <c r="D1" s="39"/>
      <c r="E1" s="39"/>
      <c r="F1" s="39"/>
      <c r="G1" s="39"/>
      <c r="H1" s="39"/>
      <c r="I1" s="39"/>
      <c r="J1" s="39"/>
    </row>
    <row r="2" spans="1:10" ht="22.5" customHeight="1">
      <c r="A2" s="9" t="s">
        <v>13</v>
      </c>
      <c r="B2" s="9" t="s">
        <v>14</v>
      </c>
      <c r="C2" s="9" t="s">
        <v>15</v>
      </c>
      <c r="D2" s="43" t="s">
        <v>16</v>
      </c>
      <c r="E2" s="44"/>
      <c r="F2" s="45"/>
      <c r="G2" s="9" t="s">
        <v>17</v>
      </c>
      <c r="H2" s="9" t="s">
        <v>18</v>
      </c>
      <c r="I2" s="9" t="s">
        <v>19</v>
      </c>
      <c r="J2" s="9" t="s">
        <v>20</v>
      </c>
    </row>
    <row r="3" spans="1:10" ht="96" customHeight="1">
      <c r="A3" s="18">
        <v>1</v>
      </c>
      <c r="B3" s="18" t="s">
        <v>30</v>
      </c>
      <c r="C3" s="19" t="s">
        <v>31</v>
      </c>
      <c r="D3" s="47" t="s">
        <v>32</v>
      </c>
      <c r="E3" s="47"/>
      <c r="F3" s="47"/>
      <c r="G3" s="20" t="s">
        <v>23</v>
      </c>
      <c r="H3" s="20">
        <v>3</v>
      </c>
      <c r="I3" s="31">
        <v>0</v>
      </c>
      <c r="J3" s="22">
        <f>I3*H3</f>
        <v>0</v>
      </c>
    </row>
    <row r="4" spans="1:10" ht="79.5" customHeight="1">
      <c r="A4" s="18">
        <v>2</v>
      </c>
      <c r="B4" s="18"/>
      <c r="C4" s="19" t="s">
        <v>28</v>
      </c>
      <c r="D4" s="47" t="s">
        <v>87</v>
      </c>
      <c r="E4" s="47"/>
      <c r="F4" s="47"/>
      <c r="G4" s="20" t="s">
        <v>23</v>
      </c>
      <c r="H4" s="20">
        <v>3</v>
      </c>
      <c r="I4" s="31">
        <v>0</v>
      </c>
      <c r="J4" s="22">
        <f>I4*H4</f>
        <v>0</v>
      </c>
    </row>
    <row r="5" spans="1:10" ht="59.25" customHeight="1">
      <c r="A5" s="18">
        <v>3</v>
      </c>
      <c r="B5" s="18" t="s">
        <v>33</v>
      </c>
      <c r="C5" s="19" t="s">
        <v>34</v>
      </c>
      <c r="D5" s="47" t="s">
        <v>35</v>
      </c>
      <c r="E5" s="47"/>
      <c r="F5" s="47"/>
      <c r="G5" s="20" t="s">
        <v>23</v>
      </c>
      <c r="H5" s="20">
        <v>3</v>
      </c>
      <c r="I5" s="31">
        <v>0</v>
      </c>
      <c r="J5" s="22">
        <f>I5*H5</f>
        <v>0</v>
      </c>
    </row>
    <row r="6" spans="1:10" ht="68.25" customHeight="1">
      <c r="A6" s="18">
        <v>4</v>
      </c>
      <c r="B6" s="18" t="s">
        <v>36</v>
      </c>
      <c r="C6" s="19" t="s">
        <v>37</v>
      </c>
      <c r="D6" s="42" t="s">
        <v>38</v>
      </c>
      <c r="E6" s="42"/>
      <c r="F6" s="42"/>
      <c r="G6" s="20" t="s">
        <v>23</v>
      </c>
      <c r="H6" s="20">
        <v>3</v>
      </c>
      <c r="I6" s="31">
        <v>0</v>
      </c>
      <c r="J6" s="22">
        <f>H6*I6</f>
        <v>0</v>
      </c>
    </row>
    <row r="7" spans="1:10" ht="119.45" customHeight="1">
      <c r="A7" s="18">
        <v>5</v>
      </c>
      <c r="B7" s="18" t="s">
        <v>39</v>
      </c>
      <c r="C7" s="19" t="s">
        <v>40</v>
      </c>
      <c r="D7" s="42" t="s">
        <v>167</v>
      </c>
      <c r="E7" s="42"/>
      <c r="F7" s="42"/>
      <c r="G7" s="20" t="s">
        <v>23</v>
      </c>
      <c r="H7" s="20">
        <v>3</v>
      </c>
      <c r="I7" s="31">
        <v>0</v>
      </c>
      <c r="J7" s="22">
        <f aca="true" t="shared" si="0" ref="J7:J14">I7*H7</f>
        <v>0</v>
      </c>
    </row>
    <row r="8" spans="1:10" ht="64.5" customHeight="1">
      <c r="A8" s="18">
        <v>6</v>
      </c>
      <c r="B8" s="18"/>
      <c r="C8" s="19" t="s">
        <v>59</v>
      </c>
      <c r="D8" s="47" t="s">
        <v>60</v>
      </c>
      <c r="E8" s="47"/>
      <c r="F8" s="47"/>
      <c r="G8" s="20" t="s">
        <v>23</v>
      </c>
      <c r="H8" s="20">
        <v>1</v>
      </c>
      <c r="I8" s="31">
        <v>0</v>
      </c>
      <c r="J8" s="22">
        <f t="shared" si="0"/>
        <v>0</v>
      </c>
    </row>
    <row r="9" spans="1:10" ht="99" customHeight="1">
      <c r="A9" s="18">
        <v>7</v>
      </c>
      <c r="B9" s="18" t="s">
        <v>57</v>
      </c>
      <c r="C9" s="23" t="s">
        <v>58</v>
      </c>
      <c r="D9" s="46" t="s">
        <v>96</v>
      </c>
      <c r="E9" s="46"/>
      <c r="F9" s="46"/>
      <c r="G9" s="20" t="s">
        <v>23</v>
      </c>
      <c r="H9" s="20">
        <v>1</v>
      </c>
      <c r="I9" s="31">
        <v>0</v>
      </c>
      <c r="J9" s="22">
        <f t="shared" si="0"/>
        <v>0</v>
      </c>
    </row>
    <row r="10" spans="1:10" ht="97.5" customHeight="1">
      <c r="A10" s="18">
        <v>8</v>
      </c>
      <c r="B10" s="18" t="s">
        <v>47</v>
      </c>
      <c r="C10" s="23" t="s">
        <v>48</v>
      </c>
      <c r="D10" s="47" t="s">
        <v>49</v>
      </c>
      <c r="E10" s="47"/>
      <c r="F10" s="47"/>
      <c r="G10" s="20" t="s">
        <v>23</v>
      </c>
      <c r="H10" s="20">
        <v>1</v>
      </c>
      <c r="I10" s="31">
        <v>0</v>
      </c>
      <c r="J10" s="22">
        <f t="shared" si="0"/>
        <v>0</v>
      </c>
    </row>
    <row r="11" spans="1:10" ht="99" customHeight="1">
      <c r="A11" s="18">
        <v>9</v>
      </c>
      <c r="B11" s="18" t="s">
        <v>44</v>
      </c>
      <c r="C11" s="23" t="s">
        <v>45</v>
      </c>
      <c r="D11" s="47" t="s">
        <v>46</v>
      </c>
      <c r="E11" s="47"/>
      <c r="F11" s="47"/>
      <c r="G11" s="20" t="s">
        <v>23</v>
      </c>
      <c r="H11" s="20">
        <v>3</v>
      </c>
      <c r="I11" s="31">
        <v>0</v>
      </c>
      <c r="J11" s="22">
        <f t="shared" si="0"/>
        <v>0</v>
      </c>
    </row>
    <row r="12" spans="1:10" ht="79.5" customHeight="1">
      <c r="A12" s="18">
        <v>10</v>
      </c>
      <c r="B12" s="18" t="s">
        <v>41</v>
      </c>
      <c r="C12" s="23" t="s">
        <v>42</v>
      </c>
      <c r="D12" s="47" t="s">
        <v>43</v>
      </c>
      <c r="E12" s="47"/>
      <c r="F12" s="47"/>
      <c r="G12" s="20" t="s">
        <v>23</v>
      </c>
      <c r="H12" s="20">
        <v>1</v>
      </c>
      <c r="I12" s="31">
        <v>0</v>
      </c>
      <c r="J12" s="22">
        <f t="shared" si="0"/>
        <v>0</v>
      </c>
    </row>
    <row r="13" spans="1:10" ht="79.5" customHeight="1">
      <c r="A13" s="18">
        <v>11</v>
      </c>
      <c r="B13" s="18" t="s">
        <v>51</v>
      </c>
      <c r="C13" s="23" t="s">
        <v>52</v>
      </c>
      <c r="D13" s="47" t="s">
        <v>53</v>
      </c>
      <c r="E13" s="47"/>
      <c r="F13" s="47"/>
      <c r="G13" s="20" t="s">
        <v>23</v>
      </c>
      <c r="H13" s="20">
        <v>1</v>
      </c>
      <c r="I13" s="31">
        <v>0</v>
      </c>
      <c r="J13" s="22">
        <f t="shared" si="0"/>
        <v>0</v>
      </c>
    </row>
    <row r="14" spans="1:10" ht="59.25" customHeight="1">
      <c r="A14" s="18">
        <v>12</v>
      </c>
      <c r="B14" s="18" t="s">
        <v>54</v>
      </c>
      <c r="C14" s="23" t="s">
        <v>55</v>
      </c>
      <c r="D14" s="47" t="s">
        <v>56</v>
      </c>
      <c r="E14" s="47"/>
      <c r="F14" s="47"/>
      <c r="G14" s="20" t="s">
        <v>23</v>
      </c>
      <c r="H14" s="20">
        <v>2</v>
      </c>
      <c r="I14" s="31">
        <v>0</v>
      </c>
      <c r="J14" s="22">
        <f t="shared" si="0"/>
        <v>0</v>
      </c>
    </row>
    <row r="15" ht="15">
      <c r="J15" s="3"/>
    </row>
    <row r="16" spans="1:10" ht="18.75" customHeight="1">
      <c r="A16" s="40" t="s">
        <v>29</v>
      </c>
      <c r="B16" s="40"/>
      <c r="C16" s="40"/>
      <c r="D16" s="40"/>
      <c r="E16" s="40"/>
      <c r="F16" s="40"/>
      <c r="G16" s="40"/>
      <c r="H16" s="40"/>
      <c r="I16" s="40"/>
      <c r="J16" s="2">
        <f>SUM(J3:J14)</f>
        <v>0</v>
      </c>
    </row>
  </sheetData>
  <mergeCells count="15">
    <mergeCell ref="A1:J1"/>
    <mergeCell ref="A16:I16"/>
    <mergeCell ref="D12:F12"/>
    <mergeCell ref="D13:F13"/>
    <mergeCell ref="D14:F14"/>
    <mergeCell ref="D11:F11"/>
    <mergeCell ref="D6:F6"/>
    <mergeCell ref="D7:F7"/>
    <mergeCell ref="D8:F8"/>
    <mergeCell ref="D9:F9"/>
    <mergeCell ref="D10:F10"/>
    <mergeCell ref="D5:F5"/>
    <mergeCell ref="D2:F2"/>
    <mergeCell ref="D3:F3"/>
    <mergeCell ref="D4:F4"/>
  </mergeCells>
  <hyperlinks>
    <hyperlink ref="A1:J1" location="'Součet '!A1" display="Část 1 - nábytek 2.NP"/>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C2D13-69DB-469E-83CD-EA69A85F2142}">
  <dimension ref="A1:J11"/>
  <sheetViews>
    <sheetView zoomScale="91" zoomScaleNormal="91" workbookViewId="0" topLeftCell="A5">
      <selection activeCell="M8" sqref="M8"/>
    </sheetView>
  </sheetViews>
  <sheetFormatPr defaultColWidth="9.140625" defaultRowHeight="15"/>
  <cols>
    <col min="1" max="1" width="5.00390625" style="0" customWidth="1"/>
    <col min="2" max="2" width="8.421875" style="0" customWidth="1"/>
    <col min="3" max="3" width="25.57421875" style="0" customWidth="1"/>
    <col min="6" max="6" width="103.140625" style="0" customWidth="1"/>
    <col min="7" max="7" width="9.57421875" style="0" customWidth="1"/>
    <col min="8" max="8" width="10.7109375" style="0" customWidth="1"/>
    <col min="9" max="9" width="20.00390625" style="0" customWidth="1"/>
    <col min="10" max="10" width="20.57421875" style="0" customWidth="1"/>
  </cols>
  <sheetData>
    <row r="1" spans="1:10" ht="27" customHeight="1">
      <c r="A1" s="39" t="s">
        <v>110</v>
      </c>
      <c r="B1" s="39"/>
      <c r="C1" s="39"/>
      <c r="D1" s="39"/>
      <c r="E1" s="39"/>
      <c r="F1" s="39"/>
      <c r="G1" s="39"/>
      <c r="H1" s="39"/>
      <c r="I1" s="39"/>
      <c r="J1" s="39"/>
    </row>
    <row r="2" spans="1:10" ht="30">
      <c r="A2" s="1" t="s">
        <v>13</v>
      </c>
      <c r="B2" s="9" t="s">
        <v>14</v>
      </c>
      <c r="C2" s="9" t="s">
        <v>15</v>
      </c>
      <c r="D2" s="43" t="s">
        <v>16</v>
      </c>
      <c r="E2" s="44"/>
      <c r="F2" s="45"/>
      <c r="G2" s="9" t="s">
        <v>17</v>
      </c>
      <c r="H2" s="9" t="s">
        <v>18</v>
      </c>
      <c r="I2" s="9" t="s">
        <v>19</v>
      </c>
      <c r="J2" s="9" t="s">
        <v>20</v>
      </c>
    </row>
    <row r="3" spans="1:10" ht="172.9" customHeight="1">
      <c r="A3" s="4">
        <v>1</v>
      </c>
      <c r="B3" s="18" t="s">
        <v>74</v>
      </c>
      <c r="C3" s="19" t="s">
        <v>63</v>
      </c>
      <c r="D3" s="47" t="s">
        <v>94</v>
      </c>
      <c r="E3" s="47"/>
      <c r="F3" s="47"/>
      <c r="G3" s="20" t="s">
        <v>23</v>
      </c>
      <c r="H3" s="20">
        <v>1</v>
      </c>
      <c r="I3" s="31">
        <v>0</v>
      </c>
      <c r="J3" s="22">
        <f>I3*H3</f>
        <v>0</v>
      </c>
    </row>
    <row r="4" spans="1:10" ht="114" customHeight="1">
      <c r="A4" s="4">
        <v>2</v>
      </c>
      <c r="B4" s="18" t="s">
        <v>75</v>
      </c>
      <c r="C4" s="19" t="s">
        <v>66</v>
      </c>
      <c r="D4" s="47" t="s">
        <v>168</v>
      </c>
      <c r="E4" s="47"/>
      <c r="F4" s="47"/>
      <c r="G4" s="20" t="s">
        <v>23</v>
      </c>
      <c r="H4" s="20">
        <v>1</v>
      </c>
      <c r="I4" s="31">
        <v>0</v>
      </c>
      <c r="J4" s="22">
        <f>H4*I4</f>
        <v>0</v>
      </c>
    </row>
    <row r="5" spans="1:10" ht="150.6" customHeight="1">
      <c r="A5" s="4">
        <v>3</v>
      </c>
      <c r="B5" s="18" t="s">
        <v>76</v>
      </c>
      <c r="C5" s="19" t="s">
        <v>77</v>
      </c>
      <c r="D5" s="42" t="s">
        <v>89</v>
      </c>
      <c r="E5" s="42"/>
      <c r="F5" s="42"/>
      <c r="G5" s="20" t="s">
        <v>23</v>
      </c>
      <c r="H5" s="20">
        <v>18</v>
      </c>
      <c r="I5" s="31">
        <v>0</v>
      </c>
      <c r="J5" s="22">
        <f>H5*I5</f>
        <v>0</v>
      </c>
    </row>
    <row r="6" spans="1:10" ht="104.45" customHeight="1">
      <c r="A6" s="4">
        <v>4</v>
      </c>
      <c r="B6" s="18" t="s">
        <v>78</v>
      </c>
      <c r="C6" s="19" t="s">
        <v>71</v>
      </c>
      <c r="D6" s="42" t="s">
        <v>169</v>
      </c>
      <c r="E6" s="42"/>
      <c r="F6" s="42"/>
      <c r="G6" s="20" t="s">
        <v>23</v>
      </c>
      <c r="H6" s="20">
        <v>36</v>
      </c>
      <c r="I6" s="31">
        <v>0</v>
      </c>
      <c r="J6" s="22">
        <f>H6*I6</f>
        <v>0</v>
      </c>
    </row>
    <row r="7" spans="1:10" ht="126.75" customHeight="1">
      <c r="A7" s="4">
        <v>5</v>
      </c>
      <c r="B7" s="18" t="s">
        <v>79</v>
      </c>
      <c r="C7" s="19" t="s">
        <v>42</v>
      </c>
      <c r="D7" s="42" t="s">
        <v>80</v>
      </c>
      <c r="E7" s="42"/>
      <c r="F7" s="42"/>
      <c r="G7" s="20" t="s">
        <v>23</v>
      </c>
      <c r="H7" s="20">
        <v>4</v>
      </c>
      <c r="I7" s="31">
        <v>0</v>
      </c>
      <c r="J7" s="22">
        <f>I7*H7</f>
        <v>0</v>
      </c>
    </row>
    <row r="8" spans="1:10" ht="83.25" customHeight="1">
      <c r="A8" s="4">
        <v>7</v>
      </c>
      <c r="B8" s="18"/>
      <c r="C8" s="23" t="s">
        <v>28</v>
      </c>
      <c r="D8" s="47" t="s">
        <v>81</v>
      </c>
      <c r="E8" s="47"/>
      <c r="F8" s="47"/>
      <c r="G8" s="20" t="s">
        <v>23</v>
      </c>
      <c r="H8" s="20">
        <v>1</v>
      </c>
      <c r="I8" s="31">
        <v>0</v>
      </c>
      <c r="J8" s="22">
        <f>H8*I8</f>
        <v>0</v>
      </c>
    </row>
    <row r="9" spans="1:10" ht="91.5" customHeight="1">
      <c r="A9" s="10">
        <v>8</v>
      </c>
      <c r="B9" s="18"/>
      <c r="C9" s="23" t="s">
        <v>28</v>
      </c>
      <c r="D9" s="47" t="s">
        <v>82</v>
      </c>
      <c r="E9" s="47"/>
      <c r="F9" s="47"/>
      <c r="G9" s="20" t="s">
        <v>23</v>
      </c>
      <c r="H9" s="20">
        <v>1</v>
      </c>
      <c r="I9" s="31">
        <v>0</v>
      </c>
      <c r="J9" s="22">
        <f>H9*I9</f>
        <v>0</v>
      </c>
    </row>
    <row r="10" spans="1:10" ht="15">
      <c r="A10" s="11"/>
      <c r="B10" s="11"/>
      <c r="C10" s="11"/>
      <c r="J10" s="3"/>
    </row>
    <row r="11" spans="1:10" ht="18.75">
      <c r="A11" s="41" t="s">
        <v>29</v>
      </c>
      <c r="B11" s="41"/>
      <c r="C11" s="41"/>
      <c r="D11" s="40"/>
      <c r="E11" s="40"/>
      <c r="F11" s="40"/>
      <c r="G11" s="40"/>
      <c r="H11" s="40"/>
      <c r="I11" s="40"/>
      <c r="J11" s="2">
        <f>SUM(J3:J9)</f>
        <v>0</v>
      </c>
    </row>
  </sheetData>
  <mergeCells count="10">
    <mergeCell ref="A1:J1"/>
    <mergeCell ref="D6:F6"/>
    <mergeCell ref="D8:F8"/>
    <mergeCell ref="D9:F9"/>
    <mergeCell ref="A11:I11"/>
    <mergeCell ref="D7:F7"/>
    <mergeCell ref="D5:F5"/>
    <mergeCell ref="D2:F2"/>
    <mergeCell ref="D3:F3"/>
    <mergeCell ref="D4:F4"/>
  </mergeCells>
  <hyperlinks>
    <hyperlink ref="A1:J1" location="'Součet '!A1" display="Část 1 - nábytek 2.NP"/>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D9156-01DB-428F-9F1B-EC5DEC773C0A}">
  <dimension ref="A1:J7"/>
  <sheetViews>
    <sheetView zoomScale="75" zoomScaleNormal="75" workbookViewId="0" topLeftCell="A2">
      <selection activeCell="I6" sqref="I6"/>
    </sheetView>
  </sheetViews>
  <sheetFormatPr defaultColWidth="9.140625" defaultRowHeight="15"/>
  <cols>
    <col min="1" max="1" width="5.00390625" style="0" customWidth="1"/>
    <col min="2" max="2" width="8.421875" style="0" customWidth="1"/>
    <col min="3" max="3" width="25.57421875" style="0" customWidth="1"/>
    <col min="6" max="6" width="103.140625" style="0" customWidth="1"/>
    <col min="7" max="7" width="9.57421875" style="0" customWidth="1"/>
    <col min="8" max="8" width="10.7109375" style="0" customWidth="1"/>
    <col min="9" max="9" width="20.00390625" style="0" customWidth="1"/>
    <col min="10" max="10" width="20.57421875" style="0" customWidth="1"/>
  </cols>
  <sheetData>
    <row r="1" spans="1:10" ht="27" customHeight="1">
      <c r="A1" s="39" t="s">
        <v>110</v>
      </c>
      <c r="B1" s="39"/>
      <c r="C1" s="39"/>
      <c r="D1" s="39"/>
      <c r="E1" s="39"/>
      <c r="F1" s="39"/>
      <c r="G1" s="39"/>
      <c r="H1" s="39"/>
      <c r="I1" s="39"/>
      <c r="J1" s="39"/>
    </row>
    <row r="2" spans="1:10" ht="30">
      <c r="A2" s="1" t="s">
        <v>13</v>
      </c>
      <c r="B2" s="9" t="s">
        <v>14</v>
      </c>
      <c r="C2" s="9" t="s">
        <v>15</v>
      </c>
      <c r="D2" s="43" t="s">
        <v>16</v>
      </c>
      <c r="E2" s="44"/>
      <c r="F2" s="45"/>
      <c r="G2" s="9" t="s">
        <v>17</v>
      </c>
      <c r="H2" s="9" t="s">
        <v>18</v>
      </c>
      <c r="I2" s="9" t="s">
        <v>19</v>
      </c>
      <c r="J2" s="9" t="s">
        <v>20</v>
      </c>
    </row>
    <row r="3" spans="1:10" ht="108.6" customHeight="1">
      <c r="A3" s="4">
        <v>1</v>
      </c>
      <c r="B3" s="18" t="s">
        <v>21</v>
      </c>
      <c r="C3" s="19" t="s">
        <v>22</v>
      </c>
      <c r="D3" s="46" t="s">
        <v>95</v>
      </c>
      <c r="E3" s="46"/>
      <c r="F3" s="46"/>
      <c r="G3" s="20" t="s">
        <v>23</v>
      </c>
      <c r="H3" s="20">
        <v>1</v>
      </c>
      <c r="I3" s="31">
        <v>0</v>
      </c>
      <c r="J3" s="22">
        <f>H3*I3</f>
        <v>0</v>
      </c>
    </row>
    <row r="4" spans="1:10" ht="42" customHeight="1">
      <c r="A4" s="14">
        <v>2</v>
      </c>
      <c r="B4" s="18" t="s">
        <v>24</v>
      </c>
      <c r="C4" s="19" t="s">
        <v>25</v>
      </c>
      <c r="D4" s="47" t="s">
        <v>83</v>
      </c>
      <c r="E4" s="47"/>
      <c r="F4" s="47"/>
      <c r="G4" s="20" t="s">
        <v>23</v>
      </c>
      <c r="H4" s="20">
        <v>1</v>
      </c>
      <c r="I4" s="31">
        <v>0</v>
      </c>
      <c r="J4" s="22">
        <f>H4*I4</f>
        <v>0</v>
      </c>
    </row>
    <row r="5" spans="1:10" ht="83.25" customHeight="1">
      <c r="A5" s="15">
        <v>3</v>
      </c>
      <c r="B5" s="18"/>
      <c r="C5" s="19" t="s">
        <v>28</v>
      </c>
      <c r="D5" s="47" t="s">
        <v>84</v>
      </c>
      <c r="E5" s="47"/>
      <c r="F5" s="47"/>
      <c r="G5" s="20" t="s">
        <v>23</v>
      </c>
      <c r="H5" s="20">
        <v>1</v>
      </c>
      <c r="I5" s="31">
        <v>0</v>
      </c>
      <c r="J5" s="22">
        <f>I5*H5</f>
        <v>0</v>
      </c>
    </row>
    <row r="6" spans="2:10" ht="15">
      <c r="B6" s="11"/>
      <c r="D6" s="52"/>
      <c r="E6" s="52"/>
      <c r="F6" s="52"/>
      <c r="J6" s="3"/>
    </row>
    <row r="7" spans="1:10" ht="18.75">
      <c r="A7" s="40" t="s">
        <v>29</v>
      </c>
      <c r="B7" s="41"/>
      <c r="C7" s="40"/>
      <c r="D7" s="40"/>
      <c r="E7" s="40"/>
      <c r="F7" s="40"/>
      <c r="G7" s="40"/>
      <c r="H7" s="40"/>
      <c r="I7" s="40"/>
      <c r="J7" s="2">
        <f>SUM(J3:J5)</f>
        <v>0</v>
      </c>
    </row>
  </sheetData>
  <mergeCells count="7">
    <mergeCell ref="A1:J1"/>
    <mergeCell ref="D2:F2"/>
    <mergeCell ref="D3:F3"/>
    <mergeCell ref="D4:F4"/>
    <mergeCell ref="A7:I7"/>
    <mergeCell ref="D5:F5"/>
    <mergeCell ref="D6:F6"/>
  </mergeCells>
  <hyperlinks>
    <hyperlink ref="A1:J1" location="'Součet '!A1" display="Část 1 - nábytek 2.NP"/>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C5A20-2789-490F-B1D0-40458849549E}">
  <dimension ref="A1:J10"/>
  <sheetViews>
    <sheetView zoomScale="91" zoomScaleNormal="91" workbookViewId="0" topLeftCell="A4">
      <selection activeCell="I9" sqref="I9"/>
    </sheetView>
  </sheetViews>
  <sheetFormatPr defaultColWidth="9.140625" defaultRowHeight="15"/>
  <cols>
    <col min="1" max="1" width="4.28125" style="0" customWidth="1"/>
    <col min="2" max="2" width="9.00390625" style="0" customWidth="1"/>
    <col min="3" max="3" width="25.8515625" style="0" customWidth="1"/>
    <col min="6" max="6" width="102.140625" style="0" customWidth="1"/>
    <col min="7" max="7" width="10.421875" style="0" customWidth="1"/>
    <col min="8" max="8" width="10.7109375" style="0" customWidth="1"/>
    <col min="9" max="9" width="19.8515625" style="0" customWidth="1"/>
    <col min="10" max="10" width="20.8515625" style="0" customWidth="1"/>
  </cols>
  <sheetData>
    <row r="1" spans="1:10" ht="27" customHeight="1">
      <c r="A1" s="39" t="s">
        <v>110</v>
      </c>
      <c r="B1" s="39"/>
      <c r="C1" s="39"/>
      <c r="D1" s="39"/>
      <c r="E1" s="39"/>
      <c r="F1" s="39"/>
      <c r="G1" s="39"/>
      <c r="H1" s="39"/>
      <c r="I1" s="39"/>
      <c r="J1" s="39"/>
    </row>
    <row r="2" spans="1:10" ht="30">
      <c r="A2" s="1" t="s">
        <v>13</v>
      </c>
      <c r="B2" s="9" t="s">
        <v>14</v>
      </c>
      <c r="C2" s="9" t="s">
        <v>15</v>
      </c>
      <c r="D2" s="43" t="s">
        <v>16</v>
      </c>
      <c r="E2" s="44"/>
      <c r="F2" s="45"/>
      <c r="G2" s="9" t="s">
        <v>17</v>
      </c>
      <c r="H2" s="9" t="s">
        <v>18</v>
      </c>
      <c r="I2" s="9" t="s">
        <v>19</v>
      </c>
      <c r="J2" s="9" t="s">
        <v>20</v>
      </c>
    </row>
    <row r="3" spans="1:10" ht="190.9" customHeight="1">
      <c r="A3" s="4">
        <v>1</v>
      </c>
      <c r="B3" s="18" t="s">
        <v>74</v>
      </c>
      <c r="C3" s="19" t="s">
        <v>63</v>
      </c>
      <c r="D3" s="47" t="s">
        <v>94</v>
      </c>
      <c r="E3" s="47"/>
      <c r="F3" s="47"/>
      <c r="G3" s="20" t="s">
        <v>23</v>
      </c>
      <c r="H3" s="20">
        <v>1</v>
      </c>
      <c r="I3" s="31">
        <v>0</v>
      </c>
      <c r="J3" s="22">
        <f aca="true" t="shared" si="0" ref="J3:J8">H3*I3</f>
        <v>0</v>
      </c>
    </row>
    <row r="4" spans="1:10" ht="116.25" customHeight="1">
      <c r="A4" s="4">
        <v>2</v>
      </c>
      <c r="B4" s="18" t="s">
        <v>75</v>
      </c>
      <c r="C4" s="19" t="s">
        <v>66</v>
      </c>
      <c r="D4" s="47" t="s">
        <v>170</v>
      </c>
      <c r="E4" s="47"/>
      <c r="F4" s="47"/>
      <c r="G4" s="20" t="s">
        <v>23</v>
      </c>
      <c r="H4" s="20">
        <v>1</v>
      </c>
      <c r="I4" s="31">
        <v>0</v>
      </c>
      <c r="J4" s="22">
        <f>H4*I4</f>
        <v>0</v>
      </c>
    </row>
    <row r="5" spans="1:10" ht="159.6" customHeight="1">
      <c r="A5" s="4">
        <v>3</v>
      </c>
      <c r="B5" s="18" t="s">
        <v>76</v>
      </c>
      <c r="C5" s="19" t="s">
        <v>77</v>
      </c>
      <c r="D5" s="42" t="s">
        <v>89</v>
      </c>
      <c r="E5" s="42"/>
      <c r="F5" s="42"/>
      <c r="G5" s="20" t="s">
        <v>23</v>
      </c>
      <c r="H5" s="20">
        <v>18</v>
      </c>
      <c r="I5" s="31">
        <v>0</v>
      </c>
      <c r="J5" s="22">
        <f t="shared" si="0"/>
        <v>0</v>
      </c>
    </row>
    <row r="6" spans="1:10" ht="94.5" customHeight="1">
      <c r="A6" s="4">
        <v>4</v>
      </c>
      <c r="B6" s="18" t="s">
        <v>78</v>
      </c>
      <c r="C6" s="19" t="s">
        <v>71</v>
      </c>
      <c r="D6" s="42" t="s">
        <v>169</v>
      </c>
      <c r="E6" s="42"/>
      <c r="F6" s="42"/>
      <c r="G6" s="20" t="s">
        <v>23</v>
      </c>
      <c r="H6" s="20">
        <v>36</v>
      </c>
      <c r="I6" s="31">
        <v>0</v>
      </c>
      <c r="J6" s="22">
        <f t="shared" si="0"/>
        <v>0</v>
      </c>
    </row>
    <row r="7" spans="1:10" ht="87" customHeight="1">
      <c r="A7" s="4">
        <v>5</v>
      </c>
      <c r="B7" s="18"/>
      <c r="C7" s="19" t="s">
        <v>28</v>
      </c>
      <c r="D7" s="47" t="s">
        <v>84</v>
      </c>
      <c r="E7" s="47"/>
      <c r="F7" s="47"/>
      <c r="G7" s="20" t="s">
        <v>23</v>
      </c>
      <c r="H7" s="20">
        <v>2</v>
      </c>
      <c r="I7" s="31">
        <v>0</v>
      </c>
      <c r="J7" s="22">
        <f t="shared" si="0"/>
        <v>0</v>
      </c>
    </row>
    <row r="8" spans="1:10" ht="137.25" customHeight="1">
      <c r="A8" s="14">
        <v>6</v>
      </c>
      <c r="B8" s="18" t="s">
        <v>79</v>
      </c>
      <c r="C8" s="23" t="s">
        <v>42</v>
      </c>
      <c r="D8" s="47" t="s">
        <v>80</v>
      </c>
      <c r="E8" s="47"/>
      <c r="F8" s="47"/>
      <c r="G8" s="20" t="s">
        <v>23</v>
      </c>
      <c r="H8" s="20">
        <v>4</v>
      </c>
      <c r="I8" s="31">
        <v>0</v>
      </c>
      <c r="J8" s="22">
        <f t="shared" si="0"/>
        <v>0</v>
      </c>
    </row>
    <row r="9" spans="1:10" ht="15">
      <c r="A9" s="11"/>
      <c r="B9" s="11"/>
      <c r="C9" s="11"/>
      <c r="D9" s="51"/>
      <c r="E9" s="51"/>
      <c r="F9" s="51"/>
      <c r="J9" s="3"/>
    </row>
    <row r="10" spans="1:10" ht="18.75">
      <c r="A10" s="41" t="s">
        <v>29</v>
      </c>
      <c r="B10" s="41"/>
      <c r="C10" s="41"/>
      <c r="D10" s="40"/>
      <c r="E10" s="40"/>
      <c r="F10" s="40"/>
      <c r="G10" s="40"/>
      <c r="H10" s="40"/>
      <c r="I10" s="40"/>
      <c r="J10" s="2">
        <f>SUM(J3:J8)</f>
        <v>0</v>
      </c>
    </row>
  </sheetData>
  <mergeCells count="10">
    <mergeCell ref="D9:F9"/>
    <mergeCell ref="A10:I10"/>
    <mergeCell ref="A1:J1"/>
    <mergeCell ref="D8:F8"/>
    <mergeCell ref="D2:F2"/>
    <mergeCell ref="D3:F3"/>
    <mergeCell ref="D4:F4"/>
    <mergeCell ref="D5:F5"/>
    <mergeCell ref="D6:F6"/>
    <mergeCell ref="D7:F7"/>
  </mergeCells>
  <hyperlinks>
    <hyperlink ref="A1:J1" location="'Součet '!A1" display="Část 1 - nábytek 2.NP"/>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CACC8-183A-46CB-B582-05DB8A9770EC}">
  <dimension ref="A1:J12"/>
  <sheetViews>
    <sheetView zoomScale="96" zoomScaleNormal="96" workbookViewId="0" topLeftCell="A5">
      <selection activeCell="I9" sqref="I9"/>
    </sheetView>
  </sheetViews>
  <sheetFormatPr defaultColWidth="9.140625" defaultRowHeight="15" customHeight="1"/>
  <cols>
    <col min="1" max="1" width="4.7109375" style="0" customWidth="1"/>
    <col min="2" max="2" width="8.421875" style="0" customWidth="1"/>
    <col min="3" max="3" width="26.00390625" style="0" customWidth="1"/>
    <col min="6" max="6" width="94.8515625" style="0" customWidth="1"/>
    <col min="7" max="8" width="10.7109375" style="0" customWidth="1"/>
    <col min="9" max="10" width="20.7109375" style="0" customWidth="1"/>
  </cols>
  <sheetData>
    <row r="1" spans="1:10" ht="27" customHeight="1">
      <c r="A1" s="39" t="s">
        <v>110</v>
      </c>
      <c r="B1" s="39"/>
      <c r="C1" s="39"/>
      <c r="D1" s="39"/>
      <c r="E1" s="39"/>
      <c r="F1" s="39"/>
      <c r="G1" s="39"/>
      <c r="H1" s="39"/>
      <c r="I1" s="39"/>
      <c r="J1" s="39"/>
    </row>
    <row r="2" spans="1:10" ht="30">
      <c r="A2" s="9" t="s">
        <v>13</v>
      </c>
      <c r="B2" s="9" t="s">
        <v>14</v>
      </c>
      <c r="C2" s="9" t="s">
        <v>15</v>
      </c>
      <c r="D2" s="43" t="s">
        <v>16</v>
      </c>
      <c r="E2" s="44"/>
      <c r="F2" s="45"/>
      <c r="G2" s="9" t="s">
        <v>17</v>
      </c>
      <c r="H2" s="9" t="s">
        <v>18</v>
      </c>
      <c r="I2" s="9" t="s">
        <v>19</v>
      </c>
      <c r="J2" s="9" t="s">
        <v>20</v>
      </c>
    </row>
    <row r="3" spans="1:10" ht="165" customHeight="1">
      <c r="A3" s="18">
        <v>1</v>
      </c>
      <c r="B3" s="18" t="s">
        <v>62</v>
      </c>
      <c r="C3" s="19" t="s">
        <v>63</v>
      </c>
      <c r="D3" s="47" t="s">
        <v>111</v>
      </c>
      <c r="E3" s="47"/>
      <c r="F3" s="47"/>
      <c r="G3" s="20" t="s">
        <v>23</v>
      </c>
      <c r="H3" s="20">
        <v>1</v>
      </c>
      <c r="I3" s="31">
        <v>0</v>
      </c>
      <c r="J3" s="22">
        <f>H3*I3</f>
        <v>0</v>
      </c>
    </row>
    <row r="4" spans="1:10" ht="139.9" customHeight="1">
      <c r="A4" s="18">
        <v>2</v>
      </c>
      <c r="B4" s="18" t="s">
        <v>65</v>
      </c>
      <c r="C4" s="19" t="s">
        <v>66</v>
      </c>
      <c r="D4" s="47" t="s">
        <v>170</v>
      </c>
      <c r="E4" s="47"/>
      <c r="F4" s="47"/>
      <c r="G4" s="20" t="s">
        <v>23</v>
      </c>
      <c r="H4" s="20">
        <v>1</v>
      </c>
      <c r="I4" s="31">
        <v>0</v>
      </c>
      <c r="J4" s="22">
        <f>H4*I4</f>
        <v>0</v>
      </c>
    </row>
    <row r="5" spans="1:10" ht="162" customHeight="1">
      <c r="A5" s="18">
        <v>3</v>
      </c>
      <c r="B5" s="18" t="s">
        <v>112</v>
      </c>
      <c r="C5" s="25" t="s">
        <v>113</v>
      </c>
      <c r="D5" s="42" t="s">
        <v>114</v>
      </c>
      <c r="E5" s="42"/>
      <c r="F5" s="42"/>
      <c r="G5" s="20" t="s">
        <v>23</v>
      </c>
      <c r="H5" s="20">
        <v>17</v>
      </c>
      <c r="I5" s="31">
        <v>0</v>
      </c>
      <c r="J5" s="22">
        <f>H5*I5</f>
        <v>0</v>
      </c>
    </row>
    <row r="6" spans="1:10" ht="99" customHeight="1">
      <c r="A6" s="18">
        <v>4</v>
      </c>
      <c r="B6" s="18" t="s">
        <v>70</v>
      </c>
      <c r="C6" s="19" t="s">
        <v>71</v>
      </c>
      <c r="D6" s="42" t="s">
        <v>72</v>
      </c>
      <c r="E6" s="42"/>
      <c r="F6" s="42"/>
      <c r="G6" s="20" t="s">
        <v>23</v>
      </c>
      <c r="H6" s="20">
        <v>17</v>
      </c>
      <c r="I6" s="31">
        <v>0</v>
      </c>
      <c r="J6" s="22">
        <f>I6*H6</f>
        <v>0</v>
      </c>
    </row>
    <row r="7" spans="1:10" ht="99" customHeight="1">
      <c r="A7" s="18">
        <v>5</v>
      </c>
      <c r="B7" s="18"/>
      <c r="C7" s="19" t="s">
        <v>28</v>
      </c>
      <c r="D7" s="46" t="s">
        <v>86</v>
      </c>
      <c r="E7" s="46"/>
      <c r="F7" s="46"/>
      <c r="G7" s="27" t="s">
        <v>23</v>
      </c>
      <c r="H7" s="27">
        <v>2</v>
      </c>
      <c r="I7" s="31">
        <v>0</v>
      </c>
      <c r="J7" s="21">
        <f>I7*H7</f>
        <v>0</v>
      </c>
    </row>
    <row r="8" spans="1:10" ht="143.25" customHeight="1">
      <c r="A8" s="18">
        <v>6</v>
      </c>
      <c r="B8" s="18" t="s">
        <v>115</v>
      </c>
      <c r="C8" s="19" t="s">
        <v>45</v>
      </c>
      <c r="D8" s="42" t="s">
        <v>116</v>
      </c>
      <c r="E8" s="42"/>
      <c r="F8" s="42"/>
      <c r="G8" s="20" t="s">
        <v>23</v>
      </c>
      <c r="H8" s="20">
        <v>3</v>
      </c>
      <c r="I8" s="31">
        <v>0</v>
      </c>
      <c r="J8" s="22">
        <f>I8*H8</f>
        <v>0</v>
      </c>
    </row>
    <row r="9" spans="2:10" ht="23.45" customHeight="1">
      <c r="B9" s="11"/>
      <c r="D9" s="51"/>
      <c r="E9" s="51"/>
      <c r="F9" s="51"/>
      <c r="J9" s="3"/>
    </row>
    <row r="10" spans="1:10" ht="18.75">
      <c r="A10" s="40" t="s">
        <v>29</v>
      </c>
      <c r="B10" s="41"/>
      <c r="C10" s="40"/>
      <c r="D10" s="40"/>
      <c r="E10" s="40"/>
      <c r="F10" s="40"/>
      <c r="G10" s="40"/>
      <c r="H10" s="40"/>
      <c r="I10" s="40"/>
      <c r="J10" s="2">
        <f>SUM(J3:J8)</f>
        <v>0</v>
      </c>
    </row>
    <row r="12" ht="15">
      <c r="J12" s="3"/>
    </row>
  </sheetData>
  <mergeCells count="10">
    <mergeCell ref="A1:J1"/>
    <mergeCell ref="D9:F9"/>
    <mergeCell ref="A10:I10"/>
    <mergeCell ref="D6:F6"/>
    <mergeCell ref="D7:F7"/>
    <mergeCell ref="D8:F8"/>
    <mergeCell ref="D2:F2"/>
    <mergeCell ref="D3:F3"/>
    <mergeCell ref="D4:F4"/>
    <mergeCell ref="D5:F5"/>
  </mergeCells>
  <hyperlinks>
    <hyperlink ref="A1:J1" location="'Součet '!A1" display="Část 1 - nábytek 2.NP"/>
  </hyperlinks>
  <printOptions/>
  <pageMargins left="0.7" right="0.7" top="0.787401575" bottom="0.7874015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90D9A-B5BB-49AE-B7D1-2F51357D6AD2}">
  <dimension ref="A1:J12"/>
  <sheetViews>
    <sheetView zoomScale="95" zoomScaleNormal="95" workbookViewId="0" topLeftCell="A6">
      <selection activeCell="I11" sqref="I11"/>
    </sheetView>
  </sheetViews>
  <sheetFormatPr defaultColWidth="9.140625" defaultRowHeight="15" customHeight="1"/>
  <cols>
    <col min="1" max="1" width="4.7109375" style="0" customWidth="1"/>
    <col min="2" max="2" width="9.140625" style="0" customWidth="1"/>
    <col min="3" max="3" width="26.00390625" style="0" customWidth="1"/>
    <col min="6" max="6" width="98.28125" style="0" customWidth="1"/>
    <col min="7" max="8" width="10.7109375" style="0" customWidth="1"/>
    <col min="9" max="10" width="20.7109375" style="0" customWidth="1"/>
  </cols>
  <sheetData>
    <row r="1" spans="1:10" ht="27" customHeight="1">
      <c r="A1" s="39" t="s">
        <v>110</v>
      </c>
      <c r="B1" s="39"/>
      <c r="C1" s="39"/>
      <c r="D1" s="39"/>
      <c r="E1" s="39"/>
      <c r="F1" s="39"/>
      <c r="G1" s="39"/>
      <c r="H1" s="39"/>
      <c r="I1" s="39"/>
      <c r="J1" s="39"/>
    </row>
    <row r="2" spans="1:10" ht="30">
      <c r="A2" s="1" t="s">
        <v>13</v>
      </c>
      <c r="B2" s="9" t="s">
        <v>14</v>
      </c>
      <c r="C2" s="9" t="s">
        <v>15</v>
      </c>
      <c r="D2" s="43" t="s">
        <v>16</v>
      </c>
      <c r="E2" s="44"/>
      <c r="F2" s="45"/>
      <c r="G2" s="9" t="s">
        <v>17</v>
      </c>
      <c r="H2" s="9" t="s">
        <v>18</v>
      </c>
      <c r="I2" s="9" t="s">
        <v>19</v>
      </c>
      <c r="J2" s="9" t="s">
        <v>20</v>
      </c>
    </row>
    <row r="3" spans="1:10" ht="198" customHeight="1">
      <c r="A3" s="4">
        <v>1</v>
      </c>
      <c r="B3" s="18" t="s">
        <v>62</v>
      </c>
      <c r="C3" s="19" t="s">
        <v>63</v>
      </c>
      <c r="D3" s="42" t="s">
        <v>111</v>
      </c>
      <c r="E3" s="42"/>
      <c r="F3" s="42"/>
      <c r="G3" s="20" t="s">
        <v>23</v>
      </c>
      <c r="H3" s="20">
        <v>1</v>
      </c>
      <c r="I3" s="31">
        <v>0</v>
      </c>
      <c r="J3" s="22">
        <f>H3*I3</f>
        <v>0</v>
      </c>
    </row>
    <row r="4" spans="1:10" ht="145.15" customHeight="1">
      <c r="A4" s="4">
        <v>2</v>
      </c>
      <c r="B4" s="18" t="s">
        <v>65</v>
      </c>
      <c r="C4" s="19" t="s">
        <v>66</v>
      </c>
      <c r="D4" s="42" t="s">
        <v>170</v>
      </c>
      <c r="E4" s="42"/>
      <c r="F4" s="42"/>
      <c r="G4" s="20" t="s">
        <v>23</v>
      </c>
      <c r="H4" s="20">
        <v>1</v>
      </c>
      <c r="I4" s="31">
        <v>0</v>
      </c>
      <c r="J4" s="22">
        <f>H4*I4</f>
        <v>0</v>
      </c>
    </row>
    <row r="5" spans="1:10" ht="85.15" customHeight="1">
      <c r="A5" s="4">
        <v>3</v>
      </c>
      <c r="B5" s="18" t="s">
        <v>117</v>
      </c>
      <c r="C5" s="19" t="s">
        <v>118</v>
      </c>
      <c r="D5" s="46" t="s">
        <v>119</v>
      </c>
      <c r="E5" s="46"/>
      <c r="F5" s="46"/>
      <c r="G5" s="20" t="s">
        <v>23</v>
      </c>
      <c r="H5" s="20">
        <v>17</v>
      </c>
      <c r="I5" s="31">
        <v>0</v>
      </c>
      <c r="J5" s="22">
        <f>H5*I5</f>
        <v>0</v>
      </c>
    </row>
    <row r="6" spans="1:10" ht="101.25" customHeight="1">
      <c r="A6" s="4">
        <v>4</v>
      </c>
      <c r="B6" s="18" t="s">
        <v>120</v>
      </c>
      <c r="C6" s="23" t="s">
        <v>71</v>
      </c>
      <c r="D6" s="47" t="s">
        <v>121</v>
      </c>
      <c r="E6" s="47"/>
      <c r="F6" s="47"/>
      <c r="G6" s="20" t="s">
        <v>23</v>
      </c>
      <c r="H6" s="20">
        <v>17</v>
      </c>
      <c r="I6" s="31">
        <v>0</v>
      </c>
      <c r="J6" s="22">
        <f>H6*I6</f>
        <v>0</v>
      </c>
    </row>
    <row r="7" spans="1:10" ht="101.25" customHeight="1">
      <c r="A7" s="4">
        <v>5</v>
      </c>
      <c r="B7" s="18" t="s">
        <v>122</v>
      </c>
      <c r="C7" s="19" t="s">
        <v>123</v>
      </c>
      <c r="D7" s="53" t="s">
        <v>124</v>
      </c>
      <c r="E7" s="47"/>
      <c r="F7" s="47"/>
      <c r="G7" s="20" t="s">
        <v>23</v>
      </c>
      <c r="H7" s="20">
        <v>2</v>
      </c>
      <c r="I7" s="31">
        <v>0</v>
      </c>
      <c r="J7" s="22">
        <f>H7*I7</f>
        <v>0</v>
      </c>
    </row>
    <row r="8" spans="1:10" ht="99" customHeight="1">
      <c r="A8" s="4"/>
      <c r="B8" s="18"/>
      <c r="C8" s="19" t="s">
        <v>28</v>
      </c>
      <c r="D8" s="47" t="s">
        <v>86</v>
      </c>
      <c r="E8" s="47"/>
      <c r="F8" s="47"/>
      <c r="G8" s="20" t="s">
        <v>23</v>
      </c>
      <c r="H8" s="20">
        <v>1</v>
      </c>
      <c r="I8" s="31">
        <v>0</v>
      </c>
      <c r="J8" s="22">
        <f>I8*H8</f>
        <v>0</v>
      </c>
    </row>
    <row r="9" spans="1:10" ht="135.75" customHeight="1">
      <c r="A9" s="4">
        <v>6</v>
      </c>
      <c r="B9" s="18" t="s">
        <v>125</v>
      </c>
      <c r="C9" s="19" t="s">
        <v>126</v>
      </c>
      <c r="D9" s="42" t="s">
        <v>127</v>
      </c>
      <c r="E9" s="42"/>
      <c r="F9" s="42"/>
      <c r="G9" s="20" t="s">
        <v>23</v>
      </c>
      <c r="H9" s="20">
        <v>2</v>
      </c>
      <c r="I9" s="31">
        <v>0</v>
      </c>
      <c r="J9" s="22">
        <f>H9*I9</f>
        <v>0</v>
      </c>
    </row>
    <row r="10" spans="1:10" ht="93" customHeight="1">
      <c r="A10" s="4">
        <v>7</v>
      </c>
      <c r="B10" s="18" t="s">
        <v>128</v>
      </c>
      <c r="C10" s="20" t="s">
        <v>129</v>
      </c>
      <c r="D10" s="42" t="s">
        <v>130</v>
      </c>
      <c r="E10" s="42"/>
      <c r="F10" s="42"/>
      <c r="G10" s="20" t="s">
        <v>23</v>
      </c>
      <c r="H10" s="20">
        <v>4</v>
      </c>
      <c r="I10" s="31">
        <v>0</v>
      </c>
      <c r="J10" s="22">
        <f>I10*H10</f>
        <v>0</v>
      </c>
    </row>
    <row r="11" ht="15">
      <c r="J11" s="3"/>
    </row>
    <row r="12" spans="1:10" ht="18.75">
      <c r="A12" s="40" t="s">
        <v>29</v>
      </c>
      <c r="B12" s="40"/>
      <c r="C12" s="40"/>
      <c r="D12" s="40"/>
      <c r="E12" s="40"/>
      <c r="F12" s="40"/>
      <c r="G12" s="40"/>
      <c r="H12" s="40"/>
      <c r="I12" s="40"/>
      <c r="J12" s="2">
        <f>SUM(J3:J10)</f>
        <v>0</v>
      </c>
    </row>
  </sheetData>
  <mergeCells count="11">
    <mergeCell ref="A1:J1"/>
    <mergeCell ref="D9:F9"/>
    <mergeCell ref="D10:F10"/>
    <mergeCell ref="A12:I12"/>
    <mergeCell ref="D6:F6"/>
    <mergeCell ref="D7:F7"/>
    <mergeCell ref="D8:F8"/>
    <mergeCell ref="D2:F2"/>
    <mergeCell ref="D3:F3"/>
    <mergeCell ref="D4:F4"/>
    <mergeCell ref="D5:F5"/>
  </mergeCells>
  <hyperlinks>
    <hyperlink ref="A1:J1" location="'Součet '!A1" display="Část 1 - nábytek 2.NP"/>
  </hyperlinks>
  <printOptions/>
  <pageMargins left="0.7" right="0.7" top="0.787401575" bottom="0.7874015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A8891-FC7E-4F13-8033-948866BBAABA}">
  <dimension ref="A1:J6"/>
  <sheetViews>
    <sheetView zoomScale="87" zoomScaleNormal="87" workbookViewId="0" topLeftCell="A1">
      <selection activeCell="H5" sqref="H5"/>
    </sheetView>
  </sheetViews>
  <sheetFormatPr defaultColWidth="9.140625" defaultRowHeight="15" customHeight="1"/>
  <cols>
    <col min="1" max="1" width="4.7109375" style="0" customWidth="1"/>
    <col min="2" max="2" width="9.00390625" style="0" customWidth="1"/>
    <col min="3" max="3" width="25.8515625" style="0" customWidth="1"/>
    <col min="4" max="4" width="9.140625" style="7" customWidth="1"/>
    <col min="5" max="5" width="111.140625" style="7" customWidth="1"/>
    <col min="6" max="7" width="10.7109375" style="0" customWidth="1"/>
    <col min="8" max="9" width="20.7109375" style="0" customWidth="1"/>
  </cols>
  <sheetData>
    <row r="1" spans="1:10" ht="27" customHeight="1">
      <c r="A1" s="39" t="s">
        <v>110</v>
      </c>
      <c r="B1" s="39"/>
      <c r="C1" s="39"/>
      <c r="D1" s="39"/>
      <c r="E1" s="39"/>
      <c r="F1" s="39"/>
      <c r="G1" s="39"/>
      <c r="H1" s="39"/>
      <c r="I1" s="39"/>
      <c r="J1" s="39"/>
    </row>
    <row r="2" spans="1:9" ht="30">
      <c r="A2" s="9" t="s">
        <v>13</v>
      </c>
      <c r="B2" s="9" t="s">
        <v>14</v>
      </c>
      <c r="C2" s="9" t="s">
        <v>15</v>
      </c>
      <c r="D2" s="43" t="s">
        <v>16</v>
      </c>
      <c r="E2" s="44"/>
      <c r="F2" s="9" t="s">
        <v>17</v>
      </c>
      <c r="G2" s="9" t="s">
        <v>18</v>
      </c>
      <c r="H2" s="9" t="s">
        <v>19</v>
      </c>
      <c r="I2" s="9" t="s">
        <v>20</v>
      </c>
    </row>
    <row r="3" spans="1:9" ht="102" customHeight="1">
      <c r="A3" s="18">
        <v>1</v>
      </c>
      <c r="B3" s="18" t="s">
        <v>131</v>
      </c>
      <c r="C3" s="19" t="s">
        <v>27</v>
      </c>
      <c r="D3" s="47" t="s">
        <v>90</v>
      </c>
      <c r="E3" s="47"/>
      <c r="F3" s="20" t="s">
        <v>23</v>
      </c>
      <c r="G3" s="20">
        <v>1</v>
      </c>
      <c r="H3" s="31">
        <v>0</v>
      </c>
      <c r="I3" s="22">
        <f>G3*H3</f>
        <v>0</v>
      </c>
    </row>
    <row r="4" spans="1:9" ht="42" customHeight="1">
      <c r="A4" s="18">
        <v>2</v>
      </c>
      <c r="B4" s="18" t="s">
        <v>24</v>
      </c>
      <c r="C4" s="19" t="s">
        <v>25</v>
      </c>
      <c r="D4" s="47" t="s">
        <v>26</v>
      </c>
      <c r="E4" s="47"/>
      <c r="F4" s="20" t="s">
        <v>23</v>
      </c>
      <c r="G4" s="20">
        <v>1</v>
      </c>
      <c r="H4" s="31">
        <v>0</v>
      </c>
      <c r="I4" s="22">
        <f>G4*H4</f>
        <v>0</v>
      </c>
    </row>
    <row r="5" spans="1:9" ht="15">
      <c r="A5" s="26"/>
      <c r="B5" s="8"/>
      <c r="C5" s="17"/>
      <c r="F5" s="17"/>
      <c r="G5" s="17"/>
      <c r="H5" s="17"/>
      <c r="I5" s="6"/>
    </row>
    <row r="6" spans="1:9" ht="18.75">
      <c r="A6" s="48" t="s">
        <v>29</v>
      </c>
      <c r="B6" s="49"/>
      <c r="C6" s="49"/>
      <c r="D6" s="49"/>
      <c r="E6" s="49"/>
      <c r="F6" s="49"/>
      <c r="G6" s="49"/>
      <c r="H6" s="50"/>
      <c r="I6" s="2">
        <f>SUM(I3:I4)</f>
        <v>0</v>
      </c>
    </row>
  </sheetData>
  <mergeCells count="5">
    <mergeCell ref="A1:J1"/>
    <mergeCell ref="D2:E2"/>
    <mergeCell ref="D3:E3"/>
    <mergeCell ref="D4:E4"/>
    <mergeCell ref="A6:H6"/>
  </mergeCells>
  <hyperlinks>
    <hyperlink ref="A1:J1" location="'Součet '!A1" display="Část 1 - nábytek 2.NP"/>
  </hyperlinks>
  <printOptions/>
  <pageMargins left="0.7" right="0.7" top="0.787401575" bottom="0.7874015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F1D69-BFA1-43EC-A598-E565E454EAB6}">
  <dimension ref="A1:J11"/>
  <sheetViews>
    <sheetView zoomScale="93" zoomScaleNormal="93" workbookViewId="0" topLeftCell="A5">
      <selection activeCell="I10" sqref="I10"/>
    </sheetView>
  </sheetViews>
  <sheetFormatPr defaultColWidth="9.140625" defaultRowHeight="15"/>
  <cols>
    <col min="1" max="1" width="4.7109375" style="0" customWidth="1"/>
    <col min="2" max="2" width="8.8515625" style="0" customWidth="1"/>
    <col min="3" max="3" width="25.7109375" style="0" customWidth="1"/>
    <col min="6" max="6" width="101.7109375" style="0" customWidth="1"/>
    <col min="7" max="8" width="10.57421875" style="0" customWidth="1"/>
    <col min="9" max="9" width="20.00390625" style="0" customWidth="1"/>
    <col min="10" max="10" width="20.57421875" style="0" customWidth="1"/>
  </cols>
  <sheetData>
    <row r="1" spans="1:10" ht="27" customHeight="1">
      <c r="A1" s="39" t="s">
        <v>110</v>
      </c>
      <c r="B1" s="39"/>
      <c r="C1" s="39"/>
      <c r="D1" s="39"/>
      <c r="E1" s="39"/>
      <c r="F1" s="39"/>
      <c r="G1" s="39"/>
      <c r="H1" s="39"/>
      <c r="I1" s="39"/>
      <c r="J1" s="39"/>
    </row>
    <row r="2" spans="1:10" ht="22.5" customHeight="1">
      <c r="A2" s="9" t="s">
        <v>13</v>
      </c>
      <c r="B2" s="9" t="s">
        <v>14</v>
      </c>
      <c r="C2" s="9" t="s">
        <v>15</v>
      </c>
      <c r="D2" s="43" t="s">
        <v>16</v>
      </c>
      <c r="E2" s="44"/>
      <c r="F2" s="45"/>
      <c r="G2" s="9" t="s">
        <v>17</v>
      </c>
      <c r="H2" s="9" t="s">
        <v>18</v>
      </c>
      <c r="I2" s="9" t="s">
        <v>19</v>
      </c>
      <c r="J2" s="9" t="s">
        <v>20</v>
      </c>
    </row>
    <row r="3" spans="1:10" ht="185.45" customHeight="1">
      <c r="A3" s="18">
        <v>1</v>
      </c>
      <c r="B3" s="18" t="s">
        <v>132</v>
      </c>
      <c r="C3" s="19" t="s">
        <v>63</v>
      </c>
      <c r="D3" s="47" t="s">
        <v>133</v>
      </c>
      <c r="E3" s="47"/>
      <c r="F3" s="47"/>
      <c r="G3" s="20" t="s">
        <v>23</v>
      </c>
      <c r="H3" s="20">
        <v>1</v>
      </c>
      <c r="I3" s="31">
        <v>0</v>
      </c>
      <c r="J3" s="22">
        <f aca="true" t="shared" si="0" ref="J3:J8">H3*I3</f>
        <v>0</v>
      </c>
    </row>
    <row r="4" spans="1:10" ht="129" customHeight="1">
      <c r="A4" s="18">
        <v>2</v>
      </c>
      <c r="B4" s="18" t="s">
        <v>134</v>
      </c>
      <c r="C4" s="19" t="s">
        <v>135</v>
      </c>
      <c r="D4" s="47" t="s">
        <v>136</v>
      </c>
      <c r="E4" s="47"/>
      <c r="F4" s="47"/>
      <c r="G4" s="20" t="s">
        <v>23</v>
      </c>
      <c r="H4" s="20">
        <v>1</v>
      </c>
      <c r="I4" s="31">
        <v>0</v>
      </c>
      <c r="J4" s="22">
        <f t="shared" si="0"/>
        <v>0</v>
      </c>
    </row>
    <row r="5" spans="1:10" ht="120.75" customHeight="1">
      <c r="A5" s="18">
        <v>3</v>
      </c>
      <c r="B5" s="18" t="s">
        <v>75</v>
      </c>
      <c r="C5" s="19" t="s">
        <v>66</v>
      </c>
      <c r="D5" s="42" t="s">
        <v>170</v>
      </c>
      <c r="E5" s="42"/>
      <c r="F5" s="42"/>
      <c r="G5" s="20" t="s">
        <v>23</v>
      </c>
      <c r="H5" s="20">
        <v>1</v>
      </c>
      <c r="I5" s="31">
        <v>0</v>
      </c>
      <c r="J5" s="22">
        <f t="shared" si="0"/>
        <v>0</v>
      </c>
    </row>
    <row r="6" spans="1:10" ht="144.75" customHeight="1">
      <c r="A6" s="18">
        <v>4</v>
      </c>
      <c r="B6" s="18" t="s">
        <v>112</v>
      </c>
      <c r="C6" s="19" t="s">
        <v>137</v>
      </c>
      <c r="D6" s="42" t="s">
        <v>114</v>
      </c>
      <c r="E6" s="42"/>
      <c r="F6" s="42"/>
      <c r="G6" s="20" t="s">
        <v>23</v>
      </c>
      <c r="H6" s="20">
        <v>17</v>
      </c>
      <c r="I6" s="31">
        <v>0</v>
      </c>
      <c r="J6" s="22">
        <f t="shared" si="0"/>
        <v>0</v>
      </c>
    </row>
    <row r="7" spans="1:10" ht="94.5" customHeight="1">
      <c r="A7" s="18">
        <v>5</v>
      </c>
      <c r="B7" s="18" t="s">
        <v>120</v>
      </c>
      <c r="C7" s="19" t="s">
        <v>71</v>
      </c>
      <c r="D7" s="47" t="s">
        <v>121</v>
      </c>
      <c r="E7" s="47"/>
      <c r="F7" s="47"/>
      <c r="G7" s="20" t="s">
        <v>23</v>
      </c>
      <c r="H7" s="20">
        <v>17</v>
      </c>
      <c r="I7" s="31">
        <v>0</v>
      </c>
      <c r="J7" s="22">
        <f t="shared" si="0"/>
        <v>0</v>
      </c>
    </row>
    <row r="8" spans="1:10" ht="93.75" customHeight="1">
      <c r="A8" s="18">
        <v>6</v>
      </c>
      <c r="B8" s="18"/>
      <c r="C8" s="23" t="s">
        <v>28</v>
      </c>
      <c r="D8" s="47" t="s">
        <v>138</v>
      </c>
      <c r="E8" s="47"/>
      <c r="F8" s="47"/>
      <c r="G8" s="20" t="s">
        <v>23</v>
      </c>
      <c r="H8" s="20">
        <v>2</v>
      </c>
      <c r="I8" s="31">
        <v>0</v>
      </c>
      <c r="J8" s="22">
        <f t="shared" si="0"/>
        <v>0</v>
      </c>
    </row>
    <row r="9" spans="1:10" ht="125.25" customHeight="1">
      <c r="A9" s="18">
        <v>7</v>
      </c>
      <c r="B9" s="18" t="s">
        <v>139</v>
      </c>
      <c r="C9" s="23" t="s">
        <v>45</v>
      </c>
      <c r="D9" s="47" t="s">
        <v>140</v>
      </c>
      <c r="E9" s="47"/>
      <c r="F9" s="47"/>
      <c r="G9" s="20" t="s">
        <v>23</v>
      </c>
      <c r="H9" s="20">
        <v>2</v>
      </c>
      <c r="I9" s="31">
        <v>0</v>
      </c>
      <c r="J9" s="22">
        <f>I9*H9</f>
        <v>0</v>
      </c>
    </row>
    <row r="10" ht="15">
      <c r="J10" s="3"/>
    </row>
    <row r="11" spans="1:10" ht="18.75" customHeight="1">
      <c r="A11" s="40" t="s">
        <v>29</v>
      </c>
      <c r="B11" s="40"/>
      <c r="C11" s="40"/>
      <c r="D11" s="40"/>
      <c r="E11" s="40"/>
      <c r="F11" s="40"/>
      <c r="G11" s="40"/>
      <c r="H11" s="40"/>
      <c r="I11" s="40"/>
      <c r="J11" s="2">
        <f>SUM(J3:J9)</f>
        <v>0</v>
      </c>
    </row>
  </sheetData>
  <mergeCells count="10">
    <mergeCell ref="A1:J1"/>
    <mergeCell ref="D9:F9"/>
    <mergeCell ref="A11:I11"/>
    <mergeCell ref="D6:F6"/>
    <mergeCell ref="D7:F7"/>
    <mergeCell ref="D8:F8"/>
    <mergeCell ref="D2:F2"/>
    <mergeCell ref="D3:F3"/>
    <mergeCell ref="D4:F4"/>
    <mergeCell ref="D5:F5"/>
  </mergeCells>
  <hyperlinks>
    <hyperlink ref="A1:J1" location="'Součet '!A1" display="Část 1 - nábytek 2.NP"/>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6E319-14C4-4C68-8EB4-7501DB9C86DF}">
  <dimension ref="A1:J10"/>
  <sheetViews>
    <sheetView zoomScale="72" zoomScaleNormal="72" workbookViewId="0" topLeftCell="A4">
      <selection activeCell="D9" sqref="D9:J9"/>
    </sheetView>
  </sheetViews>
  <sheetFormatPr defaultColWidth="9.140625" defaultRowHeight="15"/>
  <cols>
    <col min="1" max="1" width="4.7109375" style="0" customWidth="1"/>
    <col min="2" max="2" width="8.421875" style="0" customWidth="1"/>
    <col min="3" max="3" width="25.7109375" style="0" customWidth="1"/>
    <col min="6" max="6" width="101.8515625" style="0" customWidth="1"/>
    <col min="7" max="7" width="10.57421875" style="0" customWidth="1"/>
    <col min="8" max="8" width="10.7109375" style="0" customWidth="1"/>
    <col min="9" max="10" width="20.57421875" style="0" customWidth="1"/>
  </cols>
  <sheetData>
    <row r="1" spans="1:10" ht="27" customHeight="1">
      <c r="A1" s="39" t="s">
        <v>110</v>
      </c>
      <c r="B1" s="39"/>
      <c r="C1" s="39"/>
      <c r="D1" s="39"/>
      <c r="E1" s="39"/>
      <c r="F1" s="39"/>
      <c r="G1" s="39"/>
      <c r="H1" s="39"/>
      <c r="I1" s="39"/>
      <c r="J1" s="39"/>
    </row>
    <row r="2" spans="1:10" ht="29.25" customHeight="1">
      <c r="A2" s="1" t="s">
        <v>13</v>
      </c>
      <c r="B2" s="9" t="s">
        <v>14</v>
      </c>
      <c r="C2" s="9" t="s">
        <v>15</v>
      </c>
      <c r="D2" s="43" t="s">
        <v>16</v>
      </c>
      <c r="E2" s="44"/>
      <c r="F2" s="45"/>
      <c r="G2" s="9" t="s">
        <v>17</v>
      </c>
      <c r="H2" s="9" t="s">
        <v>18</v>
      </c>
      <c r="I2" s="9" t="s">
        <v>19</v>
      </c>
      <c r="J2" s="9" t="s">
        <v>20</v>
      </c>
    </row>
    <row r="3" spans="1:10" ht="299.25" customHeight="1">
      <c r="A3" s="4">
        <v>1</v>
      </c>
      <c r="B3" s="18" t="s">
        <v>141</v>
      </c>
      <c r="C3" s="19" t="s">
        <v>142</v>
      </c>
      <c r="D3" s="47" t="s">
        <v>143</v>
      </c>
      <c r="E3" s="47"/>
      <c r="F3" s="47"/>
      <c r="G3" s="20" t="s">
        <v>23</v>
      </c>
      <c r="H3" s="20">
        <v>1</v>
      </c>
      <c r="I3" s="31">
        <v>0</v>
      </c>
      <c r="J3" s="22">
        <f aca="true" t="shared" si="0" ref="J3:J8">H3*I3</f>
        <v>0</v>
      </c>
    </row>
    <row r="4" spans="1:10" ht="119.25" customHeight="1">
      <c r="A4" s="4">
        <v>2</v>
      </c>
      <c r="B4" s="18" t="s">
        <v>75</v>
      </c>
      <c r="C4" s="19" t="s">
        <v>66</v>
      </c>
      <c r="D4" s="47" t="s">
        <v>170</v>
      </c>
      <c r="E4" s="47"/>
      <c r="F4" s="47"/>
      <c r="G4" s="20" t="s">
        <v>23</v>
      </c>
      <c r="H4" s="20">
        <v>1</v>
      </c>
      <c r="I4" s="31">
        <v>0</v>
      </c>
      <c r="J4" s="22">
        <f t="shared" si="0"/>
        <v>0</v>
      </c>
    </row>
    <row r="5" spans="1:10" ht="201" customHeight="1">
      <c r="A5" s="4">
        <v>3</v>
      </c>
      <c r="B5" s="18" t="s">
        <v>144</v>
      </c>
      <c r="C5" s="19" t="s">
        <v>145</v>
      </c>
      <c r="D5" s="42" t="s">
        <v>146</v>
      </c>
      <c r="E5" s="42"/>
      <c r="F5" s="42"/>
      <c r="G5" s="20" t="s">
        <v>23</v>
      </c>
      <c r="H5" s="20">
        <v>7</v>
      </c>
      <c r="I5" s="31">
        <v>0</v>
      </c>
      <c r="J5" s="22">
        <f t="shared" si="0"/>
        <v>0</v>
      </c>
    </row>
    <row r="6" spans="1:10" ht="206.25" customHeight="1">
      <c r="A6" s="4">
        <v>4</v>
      </c>
      <c r="B6" s="18" t="s">
        <v>147</v>
      </c>
      <c r="C6" s="19" t="s">
        <v>148</v>
      </c>
      <c r="D6" s="42" t="s">
        <v>149</v>
      </c>
      <c r="E6" s="42"/>
      <c r="F6" s="42"/>
      <c r="G6" s="20" t="s">
        <v>23</v>
      </c>
      <c r="H6" s="20">
        <v>3</v>
      </c>
      <c r="I6" s="31">
        <v>0</v>
      </c>
      <c r="J6" s="22">
        <f t="shared" si="0"/>
        <v>0</v>
      </c>
    </row>
    <row r="7" spans="1:10" ht="138.75" customHeight="1">
      <c r="A7" s="4">
        <v>5</v>
      </c>
      <c r="B7" s="18" t="s">
        <v>150</v>
      </c>
      <c r="C7" s="19" t="s">
        <v>71</v>
      </c>
      <c r="D7" s="47" t="s">
        <v>170</v>
      </c>
      <c r="E7" s="47"/>
      <c r="F7" s="47"/>
      <c r="G7" s="20" t="s">
        <v>23</v>
      </c>
      <c r="H7" s="20">
        <v>17</v>
      </c>
      <c r="I7" s="31">
        <v>0</v>
      </c>
      <c r="J7" s="22">
        <f t="shared" si="0"/>
        <v>0</v>
      </c>
    </row>
    <row r="8" spans="1:10" ht="86.25" customHeight="1">
      <c r="A8" s="4">
        <v>6</v>
      </c>
      <c r="B8" s="18"/>
      <c r="C8" s="23" t="s">
        <v>28</v>
      </c>
      <c r="D8" s="47" t="s">
        <v>138</v>
      </c>
      <c r="E8" s="47"/>
      <c r="F8" s="47"/>
      <c r="G8" s="20" t="s">
        <v>23</v>
      </c>
      <c r="H8" s="20">
        <v>1</v>
      </c>
      <c r="I8" s="31">
        <v>0</v>
      </c>
      <c r="J8" s="22">
        <f t="shared" si="0"/>
        <v>0</v>
      </c>
    </row>
    <row r="9" spans="1:10" ht="14.45" customHeight="1">
      <c r="A9" s="11"/>
      <c r="B9" s="11"/>
      <c r="C9" s="11"/>
      <c r="D9" s="51"/>
      <c r="E9" s="51"/>
      <c r="F9" s="51"/>
      <c r="G9" s="51"/>
      <c r="H9" s="51"/>
      <c r="I9" s="51"/>
      <c r="J9" s="51"/>
    </row>
    <row r="10" spans="1:10" ht="18.75" customHeight="1">
      <c r="A10" s="41" t="s">
        <v>29</v>
      </c>
      <c r="B10" s="41"/>
      <c r="C10" s="41"/>
      <c r="D10" s="40"/>
      <c r="E10" s="40"/>
      <c r="F10" s="40"/>
      <c r="G10" s="40"/>
      <c r="H10" s="40"/>
      <c r="I10" s="40"/>
      <c r="J10" s="2">
        <f>SUM(J3:J8)</f>
        <v>0</v>
      </c>
    </row>
  </sheetData>
  <mergeCells count="10">
    <mergeCell ref="D9:J9"/>
    <mergeCell ref="A10:I10"/>
    <mergeCell ref="A1:J1"/>
    <mergeCell ref="D6:F6"/>
    <mergeCell ref="D7:F7"/>
    <mergeCell ref="D8:F8"/>
    <mergeCell ref="D2:F2"/>
    <mergeCell ref="D3:F3"/>
    <mergeCell ref="D4:F4"/>
    <mergeCell ref="D5:F5"/>
  </mergeCells>
  <hyperlinks>
    <hyperlink ref="A1:J1" location="'Součet '!A1" display="Část 1 - nábytek 2.NP"/>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19866-837F-4947-95B9-872A70327FDC}">
  <sheetPr>
    <tabColor theme="0"/>
  </sheetPr>
  <dimension ref="A1:J9"/>
  <sheetViews>
    <sheetView zoomScale="76" zoomScaleNormal="76" workbookViewId="0" topLeftCell="A1">
      <selection activeCell="I7" sqref="I7"/>
    </sheetView>
  </sheetViews>
  <sheetFormatPr defaultColWidth="9.140625" defaultRowHeight="15" customHeight="1"/>
  <cols>
    <col min="1" max="1" width="4.7109375" style="0" customWidth="1"/>
    <col min="2" max="2" width="8.421875" style="0" customWidth="1"/>
    <col min="3" max="3" width="26.00390625" style="0" customWidth="1"/>
    <col min="6" max="6" width="94.8515625" style="0" customWidth="1"/>
    <col min="7" max="8" width="10.7109375" style="0" customWidth="1"/>
    <col min="9" max="10" width="20.7109375" style="0" customWidth="1"/>
  </cols>
  <sheetData>
    <row r="1" spans="1:10" ht="27" customHeight="1">
      <c r="A1" s="39" t="s">
        <v>110</v>
      </c>
      <c r="B1" s="39"/>
      <c r="C1" s="39"/>
      <c r="D1" s="39"/>
      <c r="E1" s="39"/>
      <c r="F1" s="39"/>
      <c r="G1" s="39"/>
      <c r="H1" s="39"/>
      <c r="I1" s="39"/>
      <c r="J1" s="39"/>
    </row>
    <row r="2" spans="1:10" ht="30">
      <c r="A2" s="9" t="s">
        <v>13</v>
      </c>
      <c r="B2" s="9" t="s">
        <v>14</v>
      </c>
      <c r="C2" s="9" t="s">
        <v>15</v>
      </c>
      <c r="D2" s="43" t="s">
        <v>16</v>
      </c>
      <c r="E2" s="44"/>
      <c r="F2" s="45"/>
      <c r="G2" s="9" t="s">
        <v>17</v>
      </c>
      <c r="H2" s="9" t="s">
        <v>18</v>
      </c>
      <c r="I2" s="9" t="s">
        <v>19</v>
      </c>
      <c r="J2" s="9" t="s">
        <v>20</v>
      </c>
    </row>
    <row r="3" spans="1:10" ht="103.9" customHeight="1">
      <c r="A3" s="18">
        <v>1</v>
      </c>
      <c r="B3" s="18" t="s">
        <v>21</v>
      </c>
      <c r="C3" s="19" t="s">
        <v>22</v>
      </c>
      <c r="D3" s="46" t="s">
        <v>95</v>
      </c>
      <c r="E3" s="46"/>
      <c r="F3" s="46"/>
      <c r="G3" s="20" t="s">
        <v>23</v>
      </c>
      <c r="H3" s="20">
        <v>3</v>
      </c>
      <c r="I3" s="31">
        <v>0</v>
      </c>
      <c r="J3" s="22">
        <f>H3*I3</f>
        <v>0</v>
      </c>
    </row>
    <row r="4" spans="1:10" ht="55.5" customHeight="1">
      <c r="A4" s="18">
        <v>2</v>
      </c>
      <c r="B4" s="18" t="s">
        <v>24</v>
      </c>
      <c r="C4" s="19" t="s">
        <v>25</v>
      </c>
      <c r="D4" s="47" t="s">
        <v>26</v>
      </c>
      <c r="E4" s="47"/>
      <c r="F4" s="47"/>
      <c r="G4" s="20" t="s">
        <v>23</v>
      </c>
      <c r="H4" s="20">
        <v>2</v>
      </c>
      <c r="I4" s="31">
        <v>0</v>
      </c>
      <c r="J4" s="22">
        <f>H4*I4</f>
        <v>0</v>
      </c>
    </row>
    <row r="5" spans="1:10" ht="111" customHeight="1">
      <c r="A5" s="18">
        <v>3</v>
      </c>
      <c r="B5" s="18" t="s">
        <v>91</v>
      </c>
      <c r="C5" s="19" t="s">
        <v>27</v>
      </c>
      <c r="D5" s="42" t="s">
        <v>90</v>
      </c>
      <c r="E5" s="42"/>
      <c r="F5" s="42"/>
      <c r="G5" s="20" t="s">
        <v>23</v>
      </c>
      <c r="H5" s="20">
        <v>1</v>
      </c>
      <c r="I5" s="31">
        <v>0</v>
      </c>
      <c r="J5" s="22">
        <f>H5*I5</f>
        <v>0</v>
      </c>
    </row>
    <row r="6" spans="1:10" ht="99" customHeight="1">
      <c r="A6" s="18">
        <v>4</v>
      </c>
      <c r="B6" s="18"/>
      <c r="C6" s="19" t="s">
        <v>28</v>
      </c>
      <c r="D6" s="42" t="s">
        <v>86</v>
      </c>
      <c r="E6" s="42"/>
      <c r="F6" s="42"/>
      <c r="G6" s="20" t="s">
        <v>23</v>
      </c>
      <c r="H6" s="20">
        <v>2</v>
      </c>
      <c r="I6" s="31">
        <v>0</v>
      </c>
      <c r="J6" s="22">
        <f>I6*H6</f>
        <v>0</v>
      </c>
    </row>
    <row r="7" spans="2:10" ht="23.45" customHeight="1">
      <c r="B7" s="11"/>
      <c r="J7" s="3"/>
    </row>
    <row r="8" spans="1:10" ht="18.75">
      <c r="A8" s="40" t="s">
        <v>29</v>
      </c>
      <c r="B8" s="41"/>
      <c r="C8" s="40"/>
      <c r="D8" s="40"/>
      <c r="E8" s="40"/>
      <c r="F8" s="40"/>
      <c r="G8" s="40"/>
      <c r="H8" s="40"/>
      <c r="I8" s="40"/>
      <c r="J8" s="2">
        <f>SUM(J3:J6)</f>
        <v>0</v>
      </c>
    </row>
    <row r="9" ht="15">
      <c r="J9" s="3"/>
    </row>
  </sheetData>
  <mergeCells count="7">
    <mergeCell ref="A1:J1"/>
    <mergeCell ref="A8:I8"/>
    <mergeCell ref="D5:F5"/>
    <mergeCell ref="D6:F6"/>
    <mergeCell ref="D2:F2"/>
    <mergeCell ref="D3:F3"/>
    <mergeCell ref="D4:F4"/>
  </mergeCells>
  <hyperlinks>
    <hyperlink ref="A1:J1" location="'Součet '!A1" display="Část 1 - nábytek 2.NP"/>
  </hyperlinks>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95BBA-3D10-4A67-B7B2-69B9430E4F01}">
  <dimension ref="A1:J10"/>
  <sheetViews>
    <sheetView zoomScale="89" zoomScaleNormal="89" workbookViewId="0" topLeftCell="A5">
      <selection activeCell="I9" sqref="I9"/>
    </sheetView>
  </sheetViews>
  <sheetFormatPr defaultColWidth="9.140625" defaultRowHeight="15"/>
  <cols>
    <col min="1" max="1" width="4.8515625" style="0" customWidth="1"/>
    <col min="2" max="2" width="8.7109375" style="0" customWidth="1"/>
    <col min="3" max="3" width="25.57421875" style="0" customWidth="1"/>
    <col min="6" max="6" width="102.28125" style="0" customWidth="1"/>
    <col min="7" max="7" width="9.8515625" style="0" customWidth="1"/>
    <col min="8" max="8" width="10.00390625" style="0" customWidth="1"/>
    <col min="9" max="9" width="20.7109375" style="0" customWidth="1"/>
    <col min="10" max="10" width="20.57421875" style="0" customWidth="1"/>
  </cols>
  <sheetData>
    <row r="1" spans="1:10" ht="27" customHeight="1">
      <c r="A1" s="39" t="s">
        <v>110</v>
      </c>
      <c r="B1" s="39"/>
      <c r="C1" s="39"/>
      <c r="D1" s="39"/>
      <c r="E1" s="39"/>
      <c r="F1" s="39"/>
      <c r="G1" s="39"/>
      <c r="H1" s="39"/>
      <c r="I1" s="39"/>
      <c r="J1" s="39"/>
    </row>
    <row r="2" spans="1:10" ht="27.75" customHeight="1">
      <c r="A2" s="1" t="s">
        <v>13</v>
      </c>
      <c r="B2" s="9" t="s">
        <v>14</v>
      </c>
      <c r="C2" s="9" t="s">
        <v>15</v>
      </c>
      <c r="D2" s="43" t="s">
        <v>16</v>
      </c>
      <c r="E2" s="44"/>
      <c r="F2" s="45"/>
      <c r="G2" s="9" t="s">
        <v>17</v>
      </c>
      <c r="H2" s="9" t="s">
        <v>18</v>
      </c>
      <c r="I2" s="9" t="s">
        <v>19</v>
      </c>
      <c r="J2" s="9" t="s">
        <v>20</v>
      </c>
    </row>
    <row r="3" spans="1:10" ht="297" customHeight="1">
      <c r="A3" s="4">
        <v>1</v>
      </c>
      <c r="B3" s="18" t="s">
        <v>141</v>
      </c>
      <c r="C3" s="19" t="s">
        <v>142</v>
      </c>
      <c r="D3" s="47" t="s">
        <v>143</v>
      </c>
      <c r="E3" s="47"/>
      <c r="F3" s="47"/>
      <c r="G3" s="20" t="s">
        <v>23</v>
      </c>
      <c r="H3" s="20">
        <v>1</v>
      </c>
      <c r="I3" s="31">
        <v>0</v>
      </c>
      <c r="J3" s="22">
        <f>H3*I3</f>
        <v>0</v>
      </c>
    </row>
    <row r="4" spans="1:10" ht="125.25" customHeight="1">
      <c r="A4" s="4">
        <v>2</v>
      </c>
      <c r="B4" s="18" t="s">
        <v>75</v>
      </c>
      <c r="C4" s="19" t="s">
        <v>66</v>
      </c>
      <c r="D4" s="47" t="s">
        <v>170</v>
      </c>
      <c r="E4" s="47"/>
      <c r="F4" s="47"/>
      <c r="G4" s="20" t="s">
        <v>23</v>
      </c>
      <c r="H4" s="20">
        <v>1</v>
      </c>
      <c r="I4" s="31">
        <v>0</v>
      </c>
      <c r="J4" s="22">
        <f>H4*I4</f>
        <v>0</v>
      </c>
    </row>
    <row r="5" spans="1:10" ht="201" customHeight="1">
      <c r="A5" s="4">
        <v>3</v>
      </c>
      <c r="B5" s="18" t="s">
        <v>144</v>
      </c>
      <c r="C5" s="19" t="s">
        <v>145</v>
      </c>
      <c r="D5" s="42" t="s">
        <v>146</v>
      </c>
      <c r="E5" s="42"/>
      <c r="F5" s="42"/>
      <c r="G5" s="20" t="s">
        <v>23</v>
      </c>
      <c r="H5" s="20">
        <v>7</v>
      </c>
      <c r="I5" s="31">
        <v>0</v>
      </c>
      <c r="J5" s="22">
        <f>H5*I5</f>
        <v>0</v>
      </c>
    </row>
    <row r="6" spans="1:10" ht="201" customHeight="1">
      <c r="A6" s="4">
        <v>4</v>
      </c>
      <c r="B6" s="18" t="s">
        <v>147</v>
      </c>
      <c r="C6" s="19" t="s">
        <v>148</v>
      </c>
      <c r="D6" s="42" t="s">
        <v>151</v>
      </c>
      <c r="E6" s="42"/>
      <c r="F6" s="42"/>
      <c r="G6" s="20" t="s">
        <v>23</v>
      </c>
      <c r="H6" s="20">
        <v>3</v>
      </c>
      <c r="I6" s="31">
        <v>0</v>
      </c>
      <c r="J6" s="22">
        <f>H6*I6</f>
        <v>0</v>
      </c>
    </row>
    <row r="7" spans="1:10" ht="127.5" customHeight="1">
      <c r="A7" s="4">
        <v>5</v>
      </c>
      <c r="B7" s="18" t="s">
        <v>150</v>
      </c>
      <c r="C7" s="19" t="s">
        <v>71</v>
      </c>
      <c r="D7" s="42" t="s">
        <v>170</v>
      </c>
      <c r="E7" s="42"/>
      <c r="F7" s="42"/>
      <c r="G7" s="20" t="s">
        <v>23</v>
      </c>
      <c r="H7" s="20">
        <v>17</v>
      </c>
      <c r="I7" s="31">
        <v>0</v>
      </c>
      <c r="J7" s="22">
        <f>I7*H7</f>
        <v>0</v>
      </c>
    </row>
    <row r="8" spans="1:10" ht="84" customHeight="1">
      <c r="A8" s="4">
        <v>6</v>
      </c>
      <c r="B8" s="18"/>
      <c r="C8" s="19" t="s">
        <v>28</v>
      </c>
      <c r="D8" s="42" t="s">
        <v>138</v>
      </c>
      <c r="E8" s="42"/>
      <c r="F8" s="42"/>
      <c r="G8" s="20" t="s">
        <v>23</v>
      </c>
      <c r="H8" s="20">
        <v>1</v>
      </c>
      <c r="I8" s="31">
        <v>0</v>
      </c>
      <c r="J8" s="22">
        <f>I8*H8</f>
        <v>0</v>
      </c>
    </row>
    <row r="9" ht="15">
      <c r="J9" s="3"/>
    </row>
    <row r="10" spans="1:10" ht="18.75" customHeight="1">
      <c r="A10" s="40" t="s">
        <v>29</v>
      </c>
      <c r="B10" s="40"/>
      <c r="C10" s="40"/>
      <c r="D10" s="40"/>
      <c r="E10" s="40"/>
      <c r="F10" s="40"/>
      <c r="G10" s="40"/>
      <c r="H10" s="40"/>
      <c r="I10" s="40"/>
      <c r="J10" s="2">
        <f>SUM(J3:J8)</f>
        <v>0</v>
      </c>
    </row>
  </sheetData>
  <mergeCells count="9">
    <mergeCell ref="A10:I10"/>
    <mergeCell ref="A1:J1"/>
    <mergeCell ref="D6:F6"/>
    <mergeCell ref="D7:F7"/>
    <mergeCell ref="D8:F8"/>
    <mergeCell ref="D2:F2"/>
    <mergeCell ref="D3:F3"/>
    <mergeCell ref="D4:F4"/>
    <mergeCell ref="D5:F5"/>
  </mergeCells>
  <hyperlinks>
    <hyperlink ref="A1:J1" location="'Součet '!A1" display="Část 1 - nábytek 2.NP"/>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21221-1D37-406D-B28C-1781AFB98AE0}">
  <dimension ref="A1:J7"/>
  <sheetViews>
    <sheetView zoomScale="68" zoomScaleNormal="68" workbookViewId="0" topLeftCell="A1">
      <selection activeCell="I6" sqref="I6"/>
    </sheetView>
  </sheetViews>
  <sheetFormatPr defaultColWidth="9.140625" defaultRowHeight="15"/>
  <cols>
    <col min="1" max="1" width="5.00390625" style="0" customWidth="1"/>
    <col min="2" max="2" width="8.421875" style="0" customWidth="1"/>
    <col min="3" max="3" width="25.57421875" style="0" customWidth="1"/>
    <col min="6" max="6" width="103.140625" style="0" customWidth="1"/>
    <col min="7" max="7" width="9.57421875" style="0" customWidth="1"/>
    <col min="8" max="8" width="10.7109375" style="0" customWidth="1"/>
    <col min="9" max="9" width="20.00390625" style="0" customWidth="1"/>
    <col min="10" max="10" width="20.57421875" style="0" customWidth="1"/>
  </cols>
  <sheetData>
    <row r="1" spans="1:10" ht="27" customHeight="1">
      <c r="A1" s="39" t="s">
        <v>110</v>
      </c>
      <c r="B1" s="39"/>
      <c r="C1" s="39"/>
      <c r="D1" s="39"/>
      <c r="E1" s="39"/>
      <c r="F1" s="39"/>
      <c r="G1" s="39"/>
      <c r="H1" s="39"/>
      <c r="I1" s="39"/>
      <c r="J1" s="39"/>
    </row>
    <row r="2" spans="1:10" ht="30">
      <c r="A2" s="1" t="s">
        <v>13</v>
      </c>
      <c r="B2" s="9" t="s">
        <v>14</v>
      </c>
      <c r="C2" s="9" t="s">
        <v>15</v>
      </c>
      <c r="D2" s="43" t="s">
        <v>16</v>
      </c>
      <c r="E2" s="44"/>
      <c r="F2" s="45"/>
      <c r="G2" s="9" t="s">
        <v>17</v>
      </c>
      <c r="H2" s="9" t="s">
        <v>18</v>
      </c>
      <c r="I2" s="9" t="s">
        <v>19</v>
      </c>
      <c r="J2" s="9" t="s">
        <v>20</v>
      </c>
    </row>
    <row r="3" spans="1:10" ht="47.25" customHeight="1">
      <c r="A3" s="4">
        <v>1</v>
      </c>
      <c r="B3" s="18" t="s">
        <v>24</v>
      </c>
      <c r="C3" s="19" t="s">
        <v>25</v>
      </c>
      <c r="D3" s="47" t="s">
        <v>26</v>
      </c>
      <c r="E3" s="47"/>
      <c r="F3" s="47"/>
      <c r="G3" s="20" t="s">
        <v>23</v>
      </c>
      <c r="H3" s="20">
        <v>1</v>
      </c>
      <c r="I3" s="31">
        <v>0</v>
      </c>
      <c r="J3" s="22">
        <f>H3*I3</f>
        <v>0</v>
      </c>
    </row>
    <row r="4" spans="1:10" ht="77.25" customHeight="1">
      <c r="A4" s="4">
        <v>2</v>
      </c>
      <c r="B4" s="18"/>
      <c r="C4" s="19" t="s">
        <v>28</v>
      </c>
      <c r="D4" s="47" t="s">
        <v>138</v>
      </c>
      <c r="E4" s="47"/>
      <c r="F4" s="47"/>
      <c r="G4" s="20" t="s">
        <v>23</v>
      </c>
      <c r="H4" s="20">
        <v>1</v>
      </c>
      <c r="I4" s="31">
        <v>0</v>
      </c>
      <c r="J4" s="22">
        <f>H4*I4</f>
        <v>0</v>
      </c>
    </row>
    <row r="5" spans="1:10" ht="95.45" customHeight="1">
      <c r="A5" s="4">
        <v>3</v>
      </c>
      <c r="B5" s="18" t="s">
        <v>21</v>
      </c>
      <c r="C5" s="19" t="s">
        <v>22</v>
      </c>
      <c r="D5" s="54" t="s">
        <v>95</v>
      </c>
      <c r="E5" s="54"/>
      <c r="F5" s="54"/>
      <c r="G5" s="20" t="s">
        <v>23</v>
      </c>
      <c r="H5" s="20">
        <v>1</v>
      </c>
      <c r="I5" s="31">
        <v>0</v>
      </c>
      <c r="J5" s="22">
        <f>H5*I5</f>
        <v>0</v>
      </c>
    </row>
    <row r="6" spans="1:10" ht="14.45" customHeight="1">
      <c r="A6" s="11"/>
      <c r="B6" s="11"/>
      <c r="C6" s="11"/>
      <c r="D6" s="51"/>
      <c r="E6" s="51"/>
      <c r="F6" s="51"/>
      <c r="J6" s="3"/>
    </row>
    <row r="7" spans="1:10" ht="18.75">
      <c r="A7" s="41" t="s">
        <v>29</v>
      </c>
      <c r="B7" s="41"/>
      <c r="C7" s="41"/>
      <c r="D7" s="40"/>
      <c r="E7" s="40"/>
      <c r="F7" s="40"/>
      <c r="G7" s="40"/>
      <c r="H7" s="40"/>
      <c r="I7" s="40"/>
      <c r="J7" s="2">
        <f>SUM(J3:J5)</f>
        <v>0</v>
      </c>
    </row>
  </sheetData>
  <mergeCells count="7">
    <mergeCell ref="D6:F6"/>
    <mergeCell ref="A7:I7"/>
    <mergeCell ref="A1:J1"/>
    <mergeCell ref="D2:F2"/>
    <mergeCell ref="D3:F3"/>
    <mergeCell ref="D4:F4"/>
    <mergeCell ref="D5:F5"/>
  </mergeCells>
  <hyperlinks>
    <hyperlink ref="A1:J1" location="'Součet '!A1" display="Část 1 - nábytek 2.NP"/>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4A38B-8528-4049-857F-ADFA1F144EE6}">
  <dimension ref="A1:J11"/>
  <sheetViews>
    <sheetView zoomScale="68" zoomScaleNormal="68" workbookViewId="0" topLeftCell="A4">
      <selection activeCell="I10" sqref="I10"/>
    </sheetView>
  </sheetViews>
  <sheetFormatPr defaultColWidth="9.140625" defaultRowHeight="15"/>
  <cols>
    <col min="1" max="1" width="5.00390625" style="0" customWidth="1"/>
    <col min="2" max="2" width="8.421875" style="0" customWidth="1"/>
    <col min="3" max="3" width="25.57421875" style="0" customWidth="1"/>
    <col min="6" max="6" width="103.140625" style="0" customWidth="1"/>
    <col min="7" max="7" width="9.57421875" style="0" customWidth="1"/>
    <col min="8" max="8" width="10.7109375" style="0" customWidth="1"/>
    <col min="9" max="9" width="20.00390625" style="0" customWidth="1"/>
    <col min="10" max="10" width="20.57421875" style="0" customWidth="1"/>
  </cols>
  <sheetData>
    <row r="1" spans="1:10" ht="27" customHeight="1">
      <c r="A1" s="39" t="s">
        <v>110</v>
      </c>
      <c r="B1" s="39"/>
      <c r="C1" s="39"/>
      <c r="D1" s="39"/>
      <c r="E1" s="39"/>
      <c r="F1" s="39"/>
      <c r="G1" s="39"/>
      <c r="H1" s="39"/>
      <c r="I1" s="39"/>
      <c r="J1" s="39"/>
    </row>
    <row r="2" spans="1:10" ht="30">
      <c r="A2" s="9" t="s">
        <v>13</v>
      </c>
      <c r="B2" s="9" t="s">
        <v>14</v>
      </c>
      <c r="C2" s="9" t="s">
        <v>15</v>
      </c>
      <c r="D2" s="43" t="s">
        <v>16</v>
      </c>
      <c r="E2" s="44"/>
      <c r="F2" s="45"/>
      <c r="G2" s="9" t="s">
        <v>17</v>
      </c>
      <c r="H2" s="9" t="s">
        <v>18</v>
      </c>
      <c r="I2" s="9" t="s">
        <v>19</v>
      </c>
      <c r="J2" s="9" t="s">
        <v>20</v>
      </c>
    </row>
    <row r="3" spans="1:10" ht="208.9" customHeight="1">
      <c r="A3" s="18">
        <v>1</v>
      </c>
      <c r="B3" s="18" t="s">
        <v>132</v>
      </c>
      <c r="C3" s="19" t="s">
        <v>63</v>
      </c>
      <c r="D3" s="47" t="s">
        <v>133</v>
      </c>
      <c r="E3" s="47"/>
      <c r="F3" s="47"/>
      <c r="G3" s="20" t="s">
        <v>23</v>
      </c>
      <c r="H3" s="20">
        <v>1</v>
      </c>
      <c r="I3" s="31">
        <v>0</v>
      </c>
      <c r="J3" s="22">
        <f>H3*I3</f>
        <v>0</v>
      </c>
    </row>
    <row r="4" spans="1:10" ht="131.25" customHeight="1">
      <c r="A4" s="18">
        <v>2</v>
      </c>
      <c r="B4" s="18" t="s">
        <v>134</v>
      </c>
      <c r="C4" s="25" t="s">
        <v>45</v>
      </c>
      <c r="D4" s="47" t="s">
        <v>152</v>
      </c>
      <c r="E4" s="47"/>
      <c r="F4" s="47"/>
      <c r="G4" s="20" t="s">
        <v>23</v>
      </c>
      <c r="H4" s="20">
        <v>1</v>
      </c>
      <c r="I4" s="31">
        <v>0</v>
      </c>
      <c r="J4" s="22">
        <f>H4*I4</f>
        <v>0</v>
      </c>
    </row>
    <row r="5" spans="1:10" ht="116.25" customHeight="1">
      <c r="A5" s="18">
        <v>3</v>
      </c>
      <c r="B5" s="18" t="s">
        <v>75</v>
      </c>
      <c r="C5" s="19" t="s">
        <v>66</v>
      </c>
      <c r="D5" s="42" t="s">
        <v>170</v>
      </c>
      <c r="E5" s="42"/>
      <c r="F5" s="42"/>
      <c r="G5" s="20" t="s">
        <v>23</v>
      </c>
      <c r="H5" s="20">
        <v>1</v>
      </c>
      <c r="I5" s="31">
        <v>0</v>
      </c>
      <c r="J5" s="22">
        <f>H5*I5</f>
        <v>0</v>
      </c>
    </row>
    <row r="6" spans="1:10" ht="138" customHeight="1">
      <c r="A6" s="18">
        <v>4</v>
      </c>
      <c r="B6" s="18" t="s">
        <v>112</v>
      </c>
      <c r="C6" s="19" t="s">
        <v>137</v>
      </c>
      <c r="D6" s="42" t="s">
        <v>114</v>
      </c>
      <c r="E6" s="42"/>
      <c r="F6" s="42"/>
      <c r="G6" s="20" t="s">
        <v>23</v>
      </c>
      <c r="H6" s="20">
        <v>17</v>
      </c>
      <c r="I6" s="31">
        <v>0</v>
      </c>
      <c r="J6" s="22">
        <f>I6*H6</f>
        <v>0</v>
      </c>
    </row>
    <row r="7" spans="1:10" ht="99.75" customHeight="1">
      <c r="A7" s="18">
        <v>5</v>
      </c>
      <c r="B7" s="18" t="s">
        <v>120</v>
      </c>
      <c r="C7" s="19" t="s">
        <v>71</v>
      </c>
      <c r="D7" s="42" t="s">
        <v>121</v>
      </c>
      <c r="E7" s="42"/>
      <c r="F7" s="42"/>
      <c r="G7" s="20" t="s">
        <v>23</v>
      </c>
      <c r="H7" s="20">
        <v>17</v>
      </c>
      <c r="I7" s="31">
        <v>0</v>
      </c>
      <c r="J7" s="22">
        <f>I7*H7</f>
        <v>0</v>
      </c>
    </row>
    <row r="8" spans="1:10" ht="78.75" customHeight="1">
      <c r="A8" s="18">
        <v>6</v>
      </c>
      <c r="B8" s="18"/>
      <c r="C8" s="19" t="s">
        <v>28</v>
      </c>
      <c r="D8" s="42" t="s">
        <v>86</v>
      </c>
      <c r="E8" s="42"/>
      <c r="F8" s="42"/>
      <c r="G8" s="20" t="s">
        <v>23</v>
      </c>
      <c r="H8" s="20">
        <v>2</v>
      </c>
      <c r="I8" s="31">
        <v>0</v>
      </c>
      <c r="J8" s="22">
        <f>I8*H8</f>
        <v>0</v>
      </c>
    </row>
    <row r="9" spans="1:10" ht="130.5" customHeight="1">
      <c r="A9" s="18">
        <v>7</v>
      </c>
      <c r="B9" s="18" t="s">
        <v>139</v>
      </c>
      <c r="C9" s="19" t="s">
        <v>45</v>
      </c>
      <c r="D9" s="42" t="s">
        <v>140</v>
      </c>
      <c r="E9" s="42"/>
      <c r="F9" s="42"/>
      <c r="G9" s="20" t="s">
        <v>23</v>
      </c>
      <c r="H9" s="20">
        <v>2</v>
      </c>
      <c r="I9" s="31">
        <v>0</v>
      </c>
      <c r="J9" s="22">
        <f>I9*H9</f>
        <v>0</v>
      </c>
    </row>
    <row r="10" spans="1:10" ht="15">
      <c r="A10" s="11"/>
      <c r="B10" s="11"/>
      <c r="C10" s="11"/>
      <c r="J10" s="3"/>
    </row>
    <row r="11" spans="1:10" ht="18.75">
      <c r="A11" s="41" t="s">
        <v>29</v>
      </c>
      <c r="B11" s="41"/>
      <c r="C11" s="41"/>
      <c r="D11" s="40"/>
      <c r="E11" s="40"/>
      <c r="F11" s="40"/>
      <c r="G11" s="40"/>
      <c r="H11" s="40"/>
      <c r="I11" s="40"/>
      <c r="J11" s="2">
        <f>SUM(J3:J9)</f>
        <v>0</v>
      </c>
    </row>
  </sheetData>
  <mergeCells count="10">
    <mergeCell ref="A11:I11"/>
    <mergeCell ref="D5:F5"/>
    <mergeCell ref="D9:F9"/>
    <mergeCell ref="A1:J1"/>
    <mergeCell ref="D6:F6"/>
    <mergeCell ref="D7:F7"/>
    <mergeCell ref="D8:F8"/>
    <mergeCell ref="D2:F2"/>
    <mergeCell ref="D3:F3"/>
    <mergeCell ref="D4:F4"/>
  </mergeCells>
  <hyperlinks>
    <hyperlink ref="A1:J1" location="'Součet '!A1" display="Část 1 - nábytek 2.NP"/>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49BD0-FF71-460E-B8AC-59DE367D9C26}">
  <dimension ref="A1:J6"/>
  <sheetViews>
    <sheetView zoomScale="70" zoomScaleNormal="70" workbookViewId="0" topLeftCell="A1">
      <selection activeCell="I5" sqref="I5"/>
    </sheetView>
  </sheetViews>
  <sheetFormatPr defaultColWidth="9.140625" defaultRowHeight="15"/>
  <cols>
    <col min="1" max="1" width="5.00390625" style="0" customWidth="1"/>
    <col min="2" max="2" width="8.421875" style="0" customWidth="1"/>
    <col min="3" max="3" width="25.57421875" style="0" customWidth="1"/>
    <col min="6" max="6" width="103.140625" style="0" customWidth="1"/>
    <col min="7" max="7" width="9.57421875" style="0" customWidth="1"/>
    <col min="8" max="8" width="10.7109375" style="0" customWidth="1"/>
    <col min="9" max="9" width="20.00390625" style="0" customWidth="1"/>
    <col min="10" max="10" width="20.57421875" style="0" customWidth="1"/>
  </cols>
  <sheetData>
    <row r="1" spans="1:10" ht="27" customHeight="1">
      <c r="A1" s="39" t="s">
        <v>110</v>
      </c>
      <c r="B1" s="39"/>
      <c r="C1" s="39"/>
      <c r="D1" s="39"/>
      <c r="E1" s="39"/>
      <c r="F1" s="39"/>
      <c r="G1" s="39"/>
      <c r="H1" s="39"/>
      <c r="I1" s="39"/>
      <c r="J1" s="39"/>
    </row>
    <row r="2" spans="1:10" ht="30">
      <c r="A2" s="1" t="s">
        <v>13</v>
      </c>
      <c r="B2" s="9" t="s">
        <v>14</v>
      </c>
      <c r="C2" s="9" t="s">
        <v>15</v>
      </c>
      <c r="D2" s="43" t="s">
        <v>16</v>
      </c>
      <c r="E2" s="44"/>
      <c r="F2" s="45"/>
      <c r="G2" s="9" t="s">
        <v>17</v>
      </c>
      <c r="H2" s="9" t="s">
        <v>18</v>
      </c>
      <c r="I2" s="9" t="s">
        <v>19</v>
      </c>
      <c r="J2" s="9" t="s">
        <v>20</v>
      </c>
    </row>
    <row r="3" spans="1:10" ht="72.75" customHeight="1">
      <c r="A3" s="4">
        <v>1</v>
      </c>
      <c r="B3" s="18" t="s">
        <v>153</v>
      </c>
      <c r="C3" s="19" t="s">
        <v>154</v>
      </c>
      <c r="D3" s="47" t="s">
        <v>155</v>
      </c>
      <c r="E3" s="47"/>
      <c r="F3" s="47"/>
      <c r="G3" s="20" t="s">
        <v>23</v>
      </c>
      <c r="H3" s="20">
        <v>1</v>
      </c>
      <c r="I3" s="31">
        <v>0</v>
      </c>
      <c r="J3" s="22">
        <f>H3*I3</f>
        <v>0</v>
      </c>
    </row>
    <row r="4" spans="1:10" ht="68.25" customHeight="1">
      <c r="A4" s="4">
        <v>2</v>
      </c>
      <c r="B4" s="18" t="s">
        <v>156</v>
      </c>
      <c r="C4" s="19" t="s">
        <v>154</v>
      </c>
      <c r="D4" s="47" t="s">
        <v>157</v>
      </c>
      <c r="E4" s="47"/>
      <c r="F4" s="47"/>
      <c r="G4" s="20" t="s">
        <v>23</v>
      </c>
      <c r="H4" s="20">
        <v>1</v>
      </c>
      <c r="I4" s="31">
        <v>0</v>
      </c>
      <c r="J4" s="22">
        <f>H4*I4</f>
        <v>0</v>
      </c>
    </row>
    <row r="5" spans="1:10" ht="15">
      <c r="A5" s="11"/>
      <c r="B5" s="11"/>
      <c r="C5" s="11"/>
      <c r="J5" s="3"/>
    </row>
    <row r="6" spans="1:10" ht="18.75">
      <c r="A6" s="41" t="s">
        <v>29</v>
      </c>
      <c r="B6" s="41"/>
      <c r="C6" s="41"/>
      <c r="D6" s="40"/>
      <c r="E6" s="40"/>
      <c r="F6" s="40"/>
      <c r="G6" s="40"/>
      <c r="H6" s="40"/>
      <c r="I6" s="40"/>
      <c r="J6" s="2">
        <f>SUM(J3:J4)</f>
        <v>0</v>
      </c>
    </row>
  </sheetData>
  <mergeCells count="5">
    <mergeCell ref="A1:J1"/>
    <mergeCell ref="D2:F2"/>
    <mergeCell ref="D3:F3"/>
    <mergeCell ref="D4:F4"/>
    <mergeCell ref="A6:I6"/>
  </mergeCells>
  <hyperlinks>
    <hyperlink ref="A1:J1" location="'Součet '!A1" display="Část 1 - nábytek 2.NP"/>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585E0-E976-4195-AB78-F8F868481084}">
  <dimension ref="A1:J11"/>
  <sheetViews>
    <sheetView zoomScale="89" zoomScaleNormal="89" workbookViewId="0" topLeftCell="A5">
      <selection activeCell="I10" sqref="I10"/>
    </sheetView>
  </sheetViews>
  <sheetFormatPr defaultColWidth="9.140625" defaultRowHeight="15" customHeight="1"/>
  <cols>
    <col min="1" max="1" width="5.00390625" style="0" customWidth="1"/>
    <col min="2" max="2" width="8.421875" style="0" customWidth="1"/>
    <col min="3" max="3" width="25.57421875" style="0" customWidth="1"/>
    <col min="6" max="6" width="103.140625" style="0" customWidth="1"/>
    <col min="7" max="7" width="9.57421875" style="0" customWidth="1"/>
    <col min="8" max="8" width="10.7109375" style="0" customWidth="1"/>
    <col min="9" max="9" width="20.00390625" style="0" customWidth="1"/>
    <col min="10" max="10" width="20.57421875" style="0" customWidth="1"/>
  </cols>
  <sheetData>
    <row r="1" spans="1:10" ht="27" customHeight="1">
      <c r="A1" s="39" t="s">
        <v>110</v>
      </c>
      <c r="B1" s="39"/>
      <c r="C1" s="39"/>
      <c r="D1" s="39"/>
      <c r="E1" s="39"/>
      <c r="F1" s="39"/>
      <c r="G1" s="39"/>
      <c r="H1" s="39"/>
      <c r="I1" s="39"/>
      <c r="J1" s="39"/>
    </row>
    <row r="2" spans="1:10" ht="30">
      <c r="A2" s="1" t="s">
        <v>13</v>
      </c>
      <c r="B2" s="9" t="s">
        <v>14</v>
      </c>
      <c r="C2" s="9" t="s">
        <v>15</v>
      </c>
      <c r="D2" s="43" t="s">
        <v>16</v>
      </c>
      <c r="E2" s="44"/>
      <c r="F2" s="45"/>
      <c r="G2" s="9" t="s">
        <v>17</v>
      </c>
      <c r="H2" s="9" t="s">
        <v>18</v>
      </c>
      <c r="I2" s="9" t="s">
        <v>19</v>
      </c>
      <c r="J2" s="24" t="s">
        <v>20</v>
      </c>
    </row>
    <row r="3" spans="1:10" ht="171" customHeight="1">
      <c r="A3" s="4">
        <v>1</v>
      </c>
      <c r="B3" s="18" t="s">
        <v>132</v>
      </c>
      <c r="C3" s="19" t="s">
        <v>63</v>
      </c>
      <c r="D3" s="47" t="s">
        <v>133</v>
      </c>
      <c r="E3" s="47"/>
      <c r="F3" s="47"/>
      <c r="G3" s="20" t="s">
        <v>23</v>
      </c>
      <c r="H3" s="20">
        <v>1</v>
      </c>
      <c r="I3" s="31">
        <v>0</v>
      </c>
      <c r="J3" s="22">
        <f>H3*I3</f>
        <v>0</v>
      </c>
    </row>
    <row r="4" spans="1:10" ht="126" customHeight="1">
      <c r="A4" s="14">
        <v>2</v>
      </c>
      <c r="B4" s="18" t="s">
        <v>134</v>
      </c>
      <c r="C4" s="25" t="s">
        <v>45</v>
      </c>
      <c r="D4" s="47" t="s">
        <v>158</v>
      </c>
      <c r="E4" s="47"/>
      <c r="F4" s="47"/>
      <c r="G4" s="20" t="s">
        <v>23</v>
      </c>
      <c r="H4" s="20">
        <v>1</v>
      </c>
      <c r="I4" s="31">
        <v>0</v>
      </c>
      <c r="J4" s="22">
        <f>H4*I4</f>
        <v>0</v>
      </c>
    </row>
    <row r="5" spans="1:10" ht="123" customHeight="1">
      <c r="A5" s="15">
        <v>3</v>
      </c>
      <c r="B5" s="18" t="s">
        <v>75</v>
      </c>
      <c r="C5" s="19" t="s">
        <v>66</v>
      </c>
      <c r="D5" s="47" t="s">
        <v>170</v>
      </c>
      <c r="E5" s="47"/>
      <c r="F5" s="47"/>
      <c r="G5" s="20" t="s">
        <v>23</v>
      </c>
      <c r="H5" s="20">
        <v>1</v>
      </c>
      <c r="I5" s="31">
        <v>0</v>
      </c>
      <c r="J5" s="22">
        <f>I5*H5</f>
        <v>0</v>
      </c>
    </row>
    <row r="6" spans="1:10" ht="133.5" customHeight="1">
      <c r="A6" s="15">
        <v>4</v>
      </c>
      <c r="B6" s="18" t="s">
        <v>112</v>
      </c>
      <c r="C6" s="19" t="s">
        <v>137</v>
      </c>
      <c r="D6" s="47" t="s">
        <v>114</v>
      </c>
      <c r="E6" s="47"/>
      <c r="F6" s="47"/>
      <c r="G6" s="20" t="s">
        <v>23</v>
      </c>
      <c r="H6" s="20">
        <v>17</v>
      </c>
      <c r="I6" s="31">
        <v>0</v>
      </c>
      <c r="J6" s="22">
        <f>I6*H6</f>
        <v>0</v>
      </c>
    </row>
    <row r="7" spans="1:10" ht="95.25" customHeight="1">
      <c r="A7" s="15">
        <v>5</v>
      </c>
      <c r="B7" s="18" t="s">
        <v>120</v>
      </c>
      <c r="C7" s="19" t="s">
        <v>159</v>
      </c>
      <c r="D7" s="47" t="s">
        <v>171</v>
      </c>
      <c r="E7" s="47"/>
      <c r="F7" s="47"/>
      <c r="G7" s="20" t="s">
        <v>23</v>
      </c>
      <c r="H7" s="20">
        <v>17</v>
      </c>
      <c r="I7" s="31">
        <v>0</v>
      </c>
      <c r="J7" s="22">
        <f>I7*H7</f>
        <v>0</v>
      </c>
    </row>
    <row r="8" spans="1:10" ht="76.5" customHeight="1">
      <c r="A8" s="15">
        <v>6</v>
      </c>
      <c r="B8" s="18"/>
      <c r="C8" s="19" t="s">
        <v>28</v>
      </c>
      <c r="D8" s="42" t="s">
        <v>86</v>
      </c>
      <c r="E8" s="42"/>
      <c r="F8" s="42"/>
      <c r="G8" s="20" t="s">
        <v>23</v>
      </c>
      <c r="H8" s="20">
        <v>2</v>
      </c>
      <c r="I8" s="31">
        <v>0</v>
      </c>
      <c r="J8" s="22">
        <f>I8*H8</f>
        <v>0</v>
      </c>
    </row>
    <row r="9" spans="1:10" ht="124.15" customHeight="1">
      <c r="A9" s="15">
        <v>7</v>
      </c>
      <c r="B9" s="18" t="s">
        <v>160</v>
      </c>
      <c r="C9" s="19" t="s">
        <v>161</v>
      </c>
      <c r="D9" s="46" t="s">
        <v>162</v>
      </c>
      <c r="E9" s="46"/>
      <c r="F9" s="46"/>
      <c r="G9" s="20" t="s">
        <v>23</v>
      </c>
      <c r="H9" s="20">
        <v>1</v>
      </c>
      <c r="I9" s="31">
        <v>0</v>
      </c>
      <c r="J9" s="22">
        <f>I9*H9</f>
        <v>0</v>
      </c>
    </row>
    <row r="10" spans="1:10" ht="15">
      <c r="A10" s="11"/>
      <c r="B10" s="11"/>
      <c r="C10" s="11"/>
      <c r="D10" s="51"/>
      <c r="E10" s="51"/>
      <c r="F10" s="51"/>
      <c r="J10" s="3"/>
    </row>
    <row r="11" spans="1:10" ht="18.75">
      <c r="A11" s="41" t="s">
        <v>29</v>
      </c>
      <c r="B11" s="41"/>
      <c r="C11" s="41"/>
      <c r="D11" s="40"/>
      <c r="E11" s="40"/>
      <c r="F11" s="40"/>
      <c r="G11" s="40"/>
      <c r="H11" s="40"/>
      <c r="I11" s="40"/>
      <c r="J11" s="2">
        <f>SUM(J3:J9)</f>
        <v>0</v>
      </c>
    </row>
  </sheetData>
  <mergeCells count="11">
    <mergeCell ref="A1:J1"/>
    <mergeCell ref="D9:F9"/>
    <mergeCell ref="D10:F10"/>
    <mergeCell ref="A11:I11"/>
    <mergeCell ref="D6:F6"/>
    <mergeCell ref="D7:F7"/>
    <mergeCell ref="D8:F8"/>
    <mergeCell ref="D2:F2"/>
    <mergeCell ref="D3:F3"/>
    <mergeCell ref="D4:F4"/>
    <mergeCell ref="D5:F5"/>
  </mergeCells>
  <hyperlinks>
    <hyperlink ref="A1:J1" location="'Součet '!A1" display="Část 1 - nábytek 2.NP"/>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9E4BF-D465-4FAE-AD4B-6D771CC4D381}">
  <dimension ref="A1:J10"/>
  <sheetViews>
    <sheetView zoomScale="78" zoomScaleNormal="78" workbookViewId="0" topLeftCell="A4">
      <selection activeCell="I9" sqref="I9"/>
    </sheetView>
  </sheetViews>
  <sheetFormatPr defaultColWidth="9.140625" defaultRowHeight="15"/>
  <cols>
    <col min="1" max="1" width="4.28125" style="0" customWidth="1"/>
    <col min="2" max="2" width="9.00390625" style="0" customWidth="1"/>
    <col min="3" max="3" width="25.8515625" style="0" customWidth="1"/>
    <col min="6" max="6" width="102.140625" style="0" customWidth="1"/>
    <col min="7" max="7" width="10.421875" style="0" customWidth="1"/>
    <col min="8" max="8" width="10.7109375" style="0" customWidth="1"/>
    <col min="9" max="9" width="19.8515625" style="0" customWidth="1"/>
    <col min="10" max="10" width="20.8515625" style="0" customWidth="1"/>
  </cols>
  <sheetData>
    <row r="1" spans="1:10" ht="27" customHeight="1">
      <c r="A1" s="55" t="s">
        <v>110</v>
      </c>
      <c r="B1" s="55"/>
      <c r="C1" s="55"/>
      <c r="D1" s="55"/>
      <c r="E1" s="55"/>
      <c r="F1" s="55"/>
      <c r="G1" s="55"/>
      <c r="H1" s="55"/>
      <c r="I1" s="55"/>
      <c r="J1" s="55"/>
    </row>
    <row r="2" spans="1:10" ht="30">
      <c r="A2" s="9" t="s">
        <v>13</v>
      </c>
      <c r="B2" s="9" t="s">
        <v>14</v>
      </c>
      <c r="C2" s="9" t="s">
        <v>15</v>
      </c>
      <c r="D2" s="43" t="s">
        <v>16</v>
      </c>
      <c r="E2" s="44"/>
      <c r="F2" s="45"/>
      <c r="G2" s="9" t="s">
        <v>17</v>
      </c>
      <c r="H2" s="9" t="s">
        <v>18</v>
      </c>
      <c r="I2" s="9" t="s">
        <v>19</v>
      </c>
      <c r="J2" s="9" t="s">
        <v>20</v>
      </c>
    </row>
    <row r="3" spans="1:10" ht="159" customHeight="1">
      <c r="A3" s="18">
        <v>1</v>
      </c>
      <c r="B3" s="18" t="s">
        <v>62</v>
      </c>
      <c r="C3" s="19" t="s">
        <v>63</v>
      </c>
      <c r="D3" s="47" t="s">
        <v>111</v>
      </c>
      <c r="E3" s="47"/>
      <c r="F3" s="47"/>
      <c r="G3" s="20" t="s">
        <v>23</v>
      </c>
      <c r="H3" s="20">
        <v>1</v>
      </c>
      <c r="I3" s="31">
        <v>0</v>
      </c>
      <c r="J3" s="22">
        <f>H3*I3</f>
        <v>0</v>
      </c>
    </row>
    <row r="4" spans="1:10" ht="117" customHeight="1">
      <c r="A4" s="18">
        <v>2</v>
      </c>
      <c r="B4" s="18" t="s">
        <v>75</v>
      </c>
      <c r="C4" s="19" t="s">
        <v>66</v>
      </c>
      <c r="D4" s="47" t="s">
        <v>170</v>
      </c>
      <c r="E4" s="47"/>
      <c r="F4" s="47"/>
      <c r="G4" s="20" t="s">
        <v>23</v>
      </c>
      <c r="H4" s="20">
        <v>1</v>
      </c>
      <c r="I4" s="31">
        <v>0</v>
      </c>
      <c r="J4" s="22">
        <f>H4*I4</f>
        <v>0</v>
      </c>
    </row>
    <row r="5" spans="1:10" ht="156.6" customHeight="1">
      <c r="A5" s="18">
        <v>3</v>
      </c>
      <c r="B5" s="18" t="s">
        <v>76</v>
      </c>
      <c r="C5" s="19" t="s">
        <v>77</v>
      </c>
      <c r="D5" s="42" t="s">
        <v>89</v>
      </c>
      <c r="E5" s="42"/>
      <c r="F5" s="42"/>
      <c r="G5" s="20" t="s">
        <v>23</v>
      </c>
      <c r="H5" s="20">
        <v>9</v>
      </c>
      <c r="I5" s="31">
        <v>0</v>
      </c>
      <c r="J5" s="22">
        <f>H5*I5</f>
        <v>0</v>
      </c>
    </row>
    <row r="6" spans="1:10" ht="94.5" customHeight="1">
      <c r="A6" s="18">
        <v>4</v>
      </c>
      <c r="B6" s="18" t="s">
        <v>78</v>
      </c>
      <c r="C6" s="19" t="s">
        <v>71</v>
      </c>
      <c r="D6" s="42" t="s">
        <v>169</v>
      </c>
      <c r="E6" s="42"/>
      <c r="F6" s="42"/>
      <c r="G6" s="20" t="s">
        <v>23</v>
      </c>
      <c r="H6" s="20">
        <v>18</v>
      </c>
      <c r="I6" s="31">
        <v>0</v>
      </c>
      <c r="J6" s="22">
        <f>H6*I6</f>
        <v>0</v>
      </c>
    </row>
    <row r="7" spans="1:10" ht="86.25" customHeight="1">
      <c r="A7" s="18">
        <v>5</v>
      </c>
      <c r="B7" s="18"/>
      <c r="C7" s="19" t="s">
        <v>28</v>
      </c>
      <c r="D7" s="42" t="s">
        <v>86</v>
      </c>
      <c r="E7" s="42"/>
      <c r="F7" s="42"/>
      <c r="G7" s="20" t="s">
        <v>23</v>
      </c>
      <c r="H7" s="20">
        <v>2</v>
      </c>
      <c r="I7" s="31">
        <v>0</v>
      </c>
      <c r="J7" s="22">
        <f>I7*H7</f>
        <v>0</v>
      </c>
    </row>
    <row r="8" spans="1:10" ht="94.9" customHeight="1">
      <c r="A8" s="18">
        <v>6</v>
      </c>
      <c r="B8" s="18" t="s">
        <v>160</v>
      </c>
      <c r="C8" s="23" t="s">
        <v>161</v>
      </c>
      <c r="D8" s="46" t="s">
        <v>162</v>
      </c>
      <c r="E8" s="46"/>
      <c r="F8" s="46"/>
      <c r="G8" s="20" t="s">
        <v>23</v>
      </c>
      <c r="H8" s="20">
        <v>1</v>
      </c>
      <c r="I8" s="31">
        <v>0</v>
      </c>
      <c r="J8" s="22">
        <f>H8*I8</f>
        <v>0</v>
      </c>
    </row>
    <row r="9" spans="1:10" ht="24" customHeight="1">
      <c r="A9" s="11"/>
      <c r="B9" s="11"/>
      <c r="C9" s="11"/>
      <c r="J9" s="3"/>
    </row>
    <row r="10" spans="1:10" ht="18.75">
      <c r="A10" s="41" t="s">
        <v>29</v>
      </c>
      <c r="B10" s="41"/>
      <c r="C10" s="41"/>
      <c r="D10" s="40"/>
      <c r="E10" s="40"/>
      <c r="F10" s="40"/>
      <c r="G10" s="40"/>
      <c r="H10" s="40"/>
      <c r="I10" s="40"/>
      <c r="J10" s="2">
        <f>SUM(J3:J8)</f>
        <v>0</v>
      </c>
    </row>
  </sheetData>
  <mergeCells count="9">
    <mergeCell ref="A10:I10"/>
    <mergeCell ref="A1:J1"/>
    <mergeCell ref="D6:F6"/>
    <mergeCell ref="D7:F7"/>
    <mergeCell ref="D8:F8"/>
    <mergeCell ref="D2:F2"/>
    <mergeCell ref="D3:F3"/>
    <mergeCell ref="D4:F4"/>
    <mergeCell ref="D5:F5"/>
  </mergeCells>
  <hyperlinks>
    <hyperlink ref="A1:J1" location="'Součet '!A1" display="Část 1 - nábytek 2.NP"/>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326B9-E347-4A99-87E4-CE351D45A247}">
  <dimension ref="A1:J9"/>
  <sheetViews>
    <sheetView zoomScale="70" zoomScaleNormal="70" workbookViewId="0" topLeftCell="A1">
      <selection activeCell="I8" sqref="I8"/>
    </sheetView>
  </sheetViews>
  <sheetFormatPr defaultColWidth="9.140625" defaultRowHeight="15"/>
  <cols>
    <col min="1" max="1" width="4.28125" style="0" customWidth="1"/>
    <col min="2" max="2" width="9.00390625" style="0" customWidth="1"/>
    <col min="3" max="3" width="25.8515625" style="0" customWidth="1"/>
    <col min="6" max="6" width="102.140625" style="0" customWidth="1"/>
    <col min="7" max="7" width="10.421875" style="0" customWidth="1"/>
    <col min="8" max="8" width="10.7109375" style="0" customWidth="1"/>
    <col min="9" max="9" width="19.8515625" style="0" customWidth="1"/>
    <col min="10" max="10" width="20.8515625" style="0" customWidth="1"/>
  </cols>
  <sheetData>
    <row r="1" spans="1:10" ht="27" customHeight="1">
      <c r="A1" s="55" t="s">
        <v>110</v>
      </c>
      <c r="B1" s="55"/>
      <c r="C1" s="55"/>
      <c r="D1" s="55"/>
      <c r="E1" s="55"/>
      <c r="F1" s="55"/>
      <c r="G1" s="55"/>
      <c r="H1" s="55"/>
      <c r="I1" s="55"/>
      <c r="J1" s="55"/>
    </row>
    <row r="2" spans="1:10" ht="30">
      <c r="A2" s="9" t="s">
        <v>13</v>
      </c>
      <c r="B2" s="9" t="s">
        <v>14</v>
      </c>
      <c r="C2" s="9" t="s">
        <v>15</v>
      </c>
      <c r="D2" s="43" t="s">
        <v>16</v>
      </c>
      <c r="E2" s="44"/>
      <c r="F2" s="45"/>
      <c r="G2" s="9" t="s">
        <v>17</v>
      </c>
      <c r="H2" s="9" t="s">
        <v>18</v>
      </c>
      <c r="I2" s="9" t="s">
        <v>19</v>
      </c>
      <c r="J2" s="9" t="s">
        <v>20</v>
      </c>
    </row>
    <row r="3" spans="1:10" ht="117.75" customHeight="1">
      <c r="A3" s="18">
        <v>1</v>
      </c>
      <c r="B3" s="18" t="s">
        <v>131</v>
      </c>
      <c r="C3" s="19" t="s">
        <v>31</v>
      </c>
      <c r="D3" s="47" t="s">
        <v>163</v>
      </c>
      <c r="E3" s="47"/>
      <c r="F3" s="47"/>
      <c r="G3" s="20" t="s">
        <v>23</v>
      </c>
      <c r="H3" s="20">
        <v>1</v>
      </c>
      <c r="I3" s="31">
        <v>0</v>
      </c>
      <c r="J3" s="22">
        <f>H3*I3</f>
        <v>0</v>
      </c>
    </row>
    <row r="4" spans="1:10" ht="57" customHeight="1">
      <c r="A4" s="18">
        <v>2</v>
      </c>
      <c r="B4" s="18" t="s">
        <v>33</v>
      </c>
      <c r="C4" s="19" t="s">
        <v>34</v>
      </c>
      <c r="D4" s="47" t="s">
        <v>35</v>
      </c>
      <c r="E4" s="47"/>
      <c r="F4" s="47"/>
      <c r="G4" s="20" t="s">
        <v>23</v>
      </c>
      <c r="H4" s="20">
        <v>1</v>
      </c>
      <c r="I4" s="31">
        <v>0</v>
      </c>
      <c r="J4" s="22">
        <f>H4*I4</f>
        <v>0</v>
      </c>
    </row>
    <row r="5" spans="1:10" ht="132" customHeight="1">
      <c r="A5" s="18">
        <v>3</v>
      </c>
      <c r="B5" s="18" t="s">
        <v>39</v>
      </c>
      <c r="C5" s="19" t="s">
        <v>40</v>
      </c>
      <c r="D5" s="42" t="s">
        <v>167</v>
      </c>
      <c r="E5" s="42"/>
      <c r="F5" s="42"/>
      <c r="G5" s="20" t="s">
        <v>23</v>
      </c>
      <c r="H5" s="20">
        <v>1</v>
      </c>
      <c r="I5" s="31">
        <v>0</v>
      </c>
      <c r="J5" s="22">
        <f>H5*I5</f>
        <v>0</v>
      </c>
    </row>
    <row r="6" spans="1:10" ht="95.25" customHeight="1">
      <c r="A6" s="18">
        <v>4</v>
      </c>
      <c r="B6" s="18" t="s">
        <v>44</v>
      </c>
      <c r="C6" s="19" t="s">
        <v>45</v>
      </c>
      <c r="D6" s="42" t="s">
        <v>46</v>
      </c>
      <c r="E6" s="42"/>
      <c r="F6" s="42"/>
      <c r="G6" s="20" t="s">
        <v>23</v>
      </c>
      <c r="H6" s="20">
        <v>1</v>
      </c>
      <c r="I6" s="31">
        <v>0</v>
      </c>
      <c r="J6" s="22">
        <f>H6*I6</f>
        <v>0</v>
      </c>
    </row>
    <row r="7" spans="1:10" ht="69.75" customHeight="1">
      <c r="A7" s="18">
        <v>5</v>
      </c>
      <c r="B7" s="18" t="s">
        <v>164</v>
      </c>
      <c r="C7" s="19" t="s">
        <v>154</v>
      </c>
      <c r="D7" s="47" t="s">
        <v>165</v>
      </c>
      <c r="E7" s="47"/>
      <c r="F7" s="47"/>
      <c r="G7" s="20" t="s">
        <v>23</v>
      </c>
      <c r="H7" s="20">
        <v>15</v>
      </c>
      <c r="I7" s="31">
        <v>0</v>
      </c>
      <c r="J7" s="22">
        <f>H7*I7</f>
        <v>0</v>
      </c>
    </row>
    <row r="8" spans="1:10" ht="15">
      <c r="A8" s="11"/>
      <c r="B8" s="11"/>
      <c r="C8" s="11"/>
      <c r="J8" s="3"/>
    </row>
    <row r="9" spans="1:10" ht="18.75">
      <c r="A9" s="41" t="s">
        <v>29</v>
      </c>
      <c r="B9" s="41"/>
      <c r="C9" s="41"/>
      <c r="D9" s="40"/>
      <c r="E9" s="40"/>
      <c r="F9" s="40"/>
      <c r="G9" s="40"/>
      <c r="H9" s="40"/>
      <c r="I9" s="40"/>
      <c r="J9" s="2">
        <f>SUM(J3:J7)</f>
        <v>0</v>
      </c>
    </row>
  </sheetData>
  <mergeCells count="8">
    <mergeCell ref="A1:J1"/>
    <mergeCell ref="D6:F6"/>
    <mergeCell ref="D7:F7"/>
    <mergeCell ref="A9:I9"/>
    <mergeCell ref="D2:F2"/>
    <mergeCell ref="D3:F3"/>
    <mergeCell ref="D4:F4"/>
    <mergeCell ref="D5:F5"/>
  </mergeCells>
  <hyperlinks>
    <hyperlink ref="A1:J1" location="'Součet '!A1" display="Část 1 - nábytek 2.NP"/>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E2275-0A12-4D2E-BB37-E48F6E975CE6}">
  <dimension ref="A1:J7"/>
  <sheetViews>
    <sheetView zoomScale="70" zoomScaleNormal="70" workbookViewId="0" topLeftCell="A1">
      <selection activeCell="I6" sqref="I6"/>
    </sheetView>
  </sheetViews>
  <sheetFormatPr defaultColWidth="9.140625" defaultRowHeight="15"/>
  <cols>
    <col min="1" max="1" width="4.28125" style="0" customWidth="1"/>
    <col min="2" max="2" width="9.00390625" style="0" customWidth="1"/>
    <col min="3" max="3" width="25.8515625" style="0" customWidth="1"/>
    <col min="6" max="6" width="102.140625" style="0" customWidth="1"/>
    <col min="7" max="7" width="10.421875" style="0" customWidth="1"/>
    <col min="8" max="8" width="10.7109375" style="0" customWidth="1"/>
    <col min="9" max="9" width="19.8515625" style="0" customWidth="1"/>
    <col min="10" max="10" width="20.8515625" style="0" customWidth="1"/>
  </cols>
  <sheetData>
    <row r="1" spans="1:10" ht="27" customHeight="1">
      <c r="A1" s="39" t="s">
        <v>110</v>
      </c>
      <c r="B1" s="39"/>
      <c r="C1" s="39"/>
      <c r="D1" s="39"/>
      <c r="E1" s="39"/>
      <c r="F1" s="39"/>
      <c r="G1" s="39"/>
      <c r="H1" s="39"/>
      <c r="I1" s="39"/>
      <c r="J1" s="39"/>
    </row>
    <row r="2" spans="1:10" ht="30">
      <c r="A2" s="1" t="s">
        <v>13</v>
      </c>
      <c r="B2" s="9" t="s">
        <v>14</v>
      </c>
      <c r="C2" s="9" t="s">
        <v>15</v>
      </c>
      <c r="D2" s="43" t="s">
        <v>16</v>
      </c>
      <c r="E2" s="44"/>
      <c r="F2" s="45"/>
      <c r="G2" s="9" t="s">
        <v>17</v>
      </c>
      <c r="H2" s="9" t="s">
        <v>18</v>
      </c>
      <c r="I2" s="9" t="s">
        <v>19</v>
      </c>
      <c r="J2" s="9" t="s">
        <v>20</v>
      </c>
    </row>
    <row r="3" spans="1:10" ht="90" customHeight="1">
      <c r="A3" s="4">
        <v>1</v>
      </c>
      <c r="B3" s="18"/>
      <c r="C3" s="19" t="s">
        <v>28</v>
      </c>
      <c r="D3" s="47" t="s">
        <v>166</v>
      </c>
      <c r="E3" s="47"/>
      <c r="F3" s="47"/>
      <c r="G3" s="20" t="s">
        <v>23</v>
      </c>
      <c r="H3" s="20">
        <v>1</v>
      </c>
      <c r="I3" s="31">
        <v>0</v>
      </c>
      <c r="J3" s="22">
        <f>H3*I3</f>
        <v>0</v>
      </c>
    </row>
    <row r="4" spans="1:10" ht="46.5" customHeight="1">
      <c r="A4" s="4">
        <v>2</v>
      </c>
      <c r="B4" s="18" t="s">
        <v>24</v>
      </c>
      <c r="C4" s="19" t="s">
        <v>25</v>
      </c>
      <c r="D4" s="47" t="s">
        <v>26</v>
      </c>
      <c r="E4" s="47"/>
      <c r="F4" s="47"/>
      <c r="G4" s="20" t="s">
        <v>23</v>
      </c>
      <c r="H4" s="20">
        <v>1</v>
      </c>
      <c r="I4" s="31">
        <v>0</v>
      </c>
      <c r="J4" s="22">
        <f>H4*I4</f>
        <v>0</v>
      </c>
    </row>
    <row r="5" spans="1:10" ht="96" customHeight="1">
      <c r="A5" s="4">
        <v>3</v>
      </c>
      <c r="B5" s="18" t="s">
        <v>21</v>
      </c>
      <c r="C5" s="19" t="s">
        <v>22</v>
      </c>
      <c r="D5" s="54" t="s">
        <v>95</v>
      </c>
      <c r="E5" s="54"/>
      <c r="F5" s="54"/>
      <c r="G5" s="20" t="s">
        <v>23</v>
      </c>
      <c r="H5" s="20">
        <v>1</v>
      </c>
      <c r="I5" s="31">
        <v>0</v>
      </c>
      <c r="J5" s="22">
        <f>H5*I5</f>
        <v>0</v>
      </c>
    </row>
    <row r="6" spans="1:10" ht="15">
      <c r="A6" s="11"/>
      <c r="B6" s="11"/>
      <c r="C6" s="11"/>
      <c r="J6" s="3"/>
    </row>
    <row r="7" spans="1:10" ht="18.75">
      <c r="A7" s="41" t="s">
        <v>29</v>
      </c>
      <c r="B7" s="41"/>
      <c r="C7" s="41"/>
      <c r="D7" s="40"/>
      <c r="E7" s="40"/>
      <c r="F7" s="40"/>
      <c r="G7" s="40"/>
      <c r="H7" s="40"/>
      <c r="I7" s="40"/>
      <c r="J7" s="2">
        <f>SUM(J3:J5)</f>
        <v>0</v>
      </c>
    </row>
  </sheetData>
  <mergeCells count="6">
    <mergeCell ref="A7:I7"/>
    <mergeCell ref="A1:J1"/>
    <mergeCell ref="D2:F2"/>
    <mergeCell ref="D3:F3"/>
    <mergeCell ref="D4:F4"/>
    <mergeCell ref="D5:F5"/>
  </mergeCells>
  <hyperlinks>
    <hyperlink ref="A1:J1" location="'Součet '!A1" display="Část 1 - nábytek 2.NP"/>
  </hyperlink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3EF11-3D5B-4690-AFBB-E0D268D9530B}">
  <dimension ref="A1:J6"/>
  <sheetViews>
    <sheetView zoomScale="91" zoomScaleNormal="91" workbookViewId="0" topLeftCell="A1">
      <selection activeCell="I5" sqref="I5"/>
    </sheetView>
  </sheetViews>
  <sheetFormatPr defaultColWidth="9.140625" defaultRowHeight="15"/>
  <cols>
    <col min="1" max="1" width="5.00390625" style="0" customWidth="1"/>
    <col min="2" max="2" width="8.421875" style="0" customWidth="1"/>
    <col min="3" max="3" width="25.57421875" style="0" customWidth="1"/>
    <col min="6" max="6" width="103.140625" style="0" customWidth="1"/>
    <col min="7" max="7" width="9.57421875" style="0" customWidth="1"/>
    <col min="8" max="8" width="10.7109375" style="0" customWidth="1"/>
    <col min="9" max="9" width="20.00390625" style="0" customWidth="1"/>
    <col min="10" max="10" width="20.57421875" style="0" customWidth="1"/>
  </cols>
  <sheetData>
    <row r="1" spans="1:10" ht="27" customHeight="1">
      <c r="A1" s="39" t="s">
        <v>110</v>
      </c>
      <c r="B1" s="39"/>
      <c r="C1" s="39"/>
      <c r="D1" s="39"/>
      <c r="E1" s="39"/>
      <c r="F1" s="39"/>
      <c r="G1" s="39"/>
      <c r="H1" s="39"/>
      <c r="I1" s="39"/>
      <c r="J1" s="39"/>
    </row>
    <row r="2" spans="1:10" ht="30">
      <c r="A2" s="1" t="s">
        <v>13</v>
      </c>
      <c r="B2" s="9" t="s">
        <v>14</v>
      </c>
      <c r="C2" s="9" t="s">
        <v>15</v>
      </c>
      <c r="D2" s="43" t="s">
        <v>16</v>
      </c>
      <c r="E2" s="44"/>
      <c r="F2" s="45"/>
      <c r="G2" s="9" t="s">
        <v>17</v>
      </c>
      <c r="H2" s="9" t="s">
        <v>18</v>
      </c>
      <c r="I2" s="9" t="s">
        <v>19</v>
      </c>
      <c r="J2" s="9" t="s">
        <v>20</v>
      </c>
    </row>
    <row r="3" spans="1:10" ht="114" customHeight="1">
      <c r="A3" s="4">
        <v>2</v>
      </c>
      <c r="B3" s="18" t="s">
        <v>75</v>
      </c>
      <c r="C3" s="19" t="s">
        <v>66</v>
      </c>
      <c r="D3" s="47" t="s">
        <v>168</v>
      </c>
      <c r="E3" s="47"/>
      <c r="F3" s="47"/>
      <c r="G3" s="20" t="s">
        <v>23</v>
      </c>
      <c r="H3" s="20">
        <v>1</v>
      </c>
      <c r="I3" s="31">
        <v>0</v>
      </c>
      <c r="J3" s="22">
        <f>H3*I3</f>
        <v>0</v>
      </c>
    </row>
    <row r="4" spans="1:10" ht="104.45" customHeight="1">
      <c r="A4" s="4">
        <v>4</v>
      </c>
      <c r="B4" s="18" t="s">
        <v>78</v>
      </c>
      <c r="C4" s="19" t="s">
        <v>71</v>
      </c>
      <c r="D4" s="42" t="s">
        <v>169</v>
      </c>
      <c r="E4" s="42"/>
      <c r="F4" s="42"/>
      <c r="G4" s="20" t="s">
        <v>23</v>
      </c>
      <c r="H4" s="20">
        <v>18</v>
      </c>
      <c r="I4" s="31">
        <v>0</v>
      </c>
      <c r="J4" s="22">
        <f>H4*I4</f>
        <v>0</v>
      </c>
    </row>
    <row r="5" spans="1:10" ht="15">
      <c r="A5" s="11"/>
      <c r="B5" s="11"/>
      <c r="C5" s="11"/>
      <c r="J5" s="3"/>
    </row>
    <row r="6" spans="1:10" ht="18.75">
      <c r="A6" s="41" t="s">
        <v>29</v>
      </c>
      <c r="B6" s="41"/>
      <c r="C6" s="41"/>
      <c r="D6" s="40"/>
      <c r="E6" s="40"/>
      <c r="F6" s="40"/>
      <c r="G6" s="40"/>
      <c r="H6" s="40"/>
      <c r="I6" s="40"/>
      <c r="J6" s="2">
        <f>SUM(J3:J4)</f>
        <v>0</v>
      </c>
    </row>
  </sheetData>
  <mergeCells count="5">
    <mergeCell ref="A6:I6"/>
    <mergeCell ref="A1:J1"/>
    <mergeCell ref="D2:F2"/>
    <mergeCell ref="D3:F3"/>
    <mergeCell ref="D4:F4"/>
  </mergeCells>
  <hyperlinks>
    <hyperlink ref="A1:J1" location="'Součet '!A1" display="Část 1 - nábytek 2.NP"/>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0BEB1-E5C7-4D88-A240-24D92FA71641}">
  <dimension ref="A1:K16"/>
  <sheetViews>
    <sheetView zoomScale="85" zoomScaleNormal="85" workbookViewId="0" topLeftCell="A8">
      <selection activeCell="I15" sqref="I15"/>
    </sheetView>
  </sheetViews>
  <sheetFormatPr defaultColWidth="9.140625" defaultRowHeight="15" customHeight="1"/>
  <cols>
    <col min="1" max="1" width="4.7109375" style="0" customWidth="1"/>
    <col min="2" max="2" width="9.140625" style="0" customWidth="1"/>
    <col min="3" max="3" width="26.00390625" style="0" customWidth="1"/>
    <col min="6" max="6" width="98.28125" style="0" customWidth="1"/>
    <col min="7" max="8" width="10.7109375" style="0" customWidth="1"/>
    <col min="9" max="10" width="20.7109375" style="0" customWidth="1"/>
    <col min="11" max="11" width="64.00390625" style="0" customWidth="1"/>
  </cols>
  <sheetData>
    <row r="1" spans="1:10" ht="27" customHeight="1">
      <c r="A1" s="39" t="s">
        <v>110</v>
      </c>
      <c r="B1" s="39"/>
      <c r="C1" s="39"/>
      <c r="D1" s="39"/>
      <c r="E1" s="39"/>
      <c r="F1" s="39"/>
      <c r="G1" s="39"/>
      <c r="H1" s="39"/>
      <c r="I1" s="39"/>
      <c r="J1" s="39"/>
    </row>
    <row r="2" spans="1:10" ht="30">
      <c r="A2" s="9" t="s">
        <v>13</v>
      </c>
      <c r="B2" s="9" t="s">
        <v>14</v>
      </c>
      <c r="C2" s="9" t="s">
        <v>15</v>
      </c>
      <c r="D2" s="43" t="s">
        <v>16</v>
      </c>
      <c r="E2" s="44"/>
      <c r="F2" s="45"/>
      <c r="G2" s="9" t="s">
        <v>17</v>
      </c>
      <c r="H2" s="9" t="s">
        <v>18</v>
      </c>
      <c r="I2" s="9" t="s">
        <v>19</v>
      </c>
      <c r="J2" s="9" t="s">
        <v>20</v>
      </c>
    </row>
    <row r="3" spans="1:10" ht="93.75" customHeight="1">
      <c r="A3" s="18">
        <v>1</v>
      </c>
      <c r="B3" s="18" t="s">
        <v>30</v>
      </c>
      <c r="C3" s="19" t="s">
        <v>31</v>
      </c>
      <c r="D3" s="42" t="s">
        <v>32</v>
      </c>
      <c r="E3" s="42"/>
      <c r="F3" s="42"/>
      <c r="G3" s="20" t="s">
        <v>23</v>
      </c>
      <c r="H3" s="20">
        <v>3</v>
      </c>
      <c r="I3" s="31">
        <v>0</v>
      </c>
      <c r="J3" s="22">
        <f>H3*I3</f>
        <v>0</v>
      </c>
    </row>
    <row r="4" spans="1:10" ht="81.75" customHeight="1">
      <c r="A4" s="18">
        <v>2</v>
      </c>
      <c r="B4" s="18"/>
      <c r="C4" s="19" t="s">
        <v>28</v>
      </c>
      <c r="D4" s="42" t="s">
        <v>92</v>
      </c>
      <c r="E4" s="42"/>
      <c r="F4" s="42"/>
      <c r="G4" s="20" t="s">
        <v>23</v>
      </c>
      <c r="H4" s="20">
        <v>3</v>
      </c>
      <c r="I4" s="31">
        <v>0</v>
      </c>
      <c r="J4" s="22">
        <f>I4*H4</f>
        <v>0</v>
      </c>
    </row>
    <row r="5" spans="1:10" ht="74.25" customHeight="1">
      <c r="A5" s="18">
        <v>3</v>
      </c>
      <c r="B5" s="18" t="s">
        <v>33</v>
      </c>
      <c r="C5" s="19" t="s">
        <v>34</v>
      </c>
      <c r="D5" s="42" t="s">
        <v>35</v>
      </c>
      <c r="E5" s="42"/>
      <c r="F5" s="42"/>
      <c r="G5" s="20" t="s">
        <v>23</v>
      </c>
      <c r="H5" s="20">
        <v>3</v>
      </c>
      <c r="I5" s="31">
        <v>0</v>
      </c>
      <c r="J5" s="22">
        <f>H5*I5</f>
        <v>0</v>
      </c>
    </row>
    <row r="6" spans="1:10" ht="64.5" customHeight="1">
      <c r="A6" s="18">
        <v>4</v>
      </c>
      <c r="B6" s="18" t="s">
        <v>36</v>
      </c>
      <c r="C6" s="19" t="s">
        <v>37</v>
      </c>
      <c r="D6" s="47" t="s">
        <v>38</v>
      </c>
      <c r="E6" s="47"/>
      <c r="F6" s="47"/>
      <c r="G6" s="20" t="s">
        <v>23</v>
      </c>
      <c r="H6" s="20">
        <v>3</v>
      </c>
      <c r="I6" s="31">
        <v>0</v>
      </c>
      <c r="J6" s="22">
        <f>H6*I6</f>
        <v>0</v>
      </c>
    </row>
    <row r="7" spans="1:10" ht="123.6" customHeight="1">
      <c r="A7" s="18">
        <v>5</v>
      </c>
      <c r="B7" s="18" t="s">
        <v>39</v>
      </c>
      <c r="C7" s="23" t="s">
        <v>40</v>
      </c>
      <c r="D7" s="47" t="s">
        <v>167</v>
      </c>
      <c r="E7" s="47"/>
      <c r="F7" s="47"/>
      <c r="G7" s="20" t="s">
        <v>23</v>
      </c>
      <c r="H7" s="20">
        <v>3</v>
      </c>
      <c r="I7" s="31">
        <v>0</v>
      </c>
      <c r="J7" s="22">
        <f>H7*I7</f>
        <v>0</v>
      </c>
    </row>
    <row r="8" spans="1:10" ht="80.25" customHeight="1">
      <c r="A8" s="18">
        <v>6</v>
      </c>
      <c r="B8" s="18" t="s">
        <v>41</v>
      </c>
      <c r="C8" s="19" t="s">
        <v>42</v>
      </c>
      <c r="D8" s="47" t="s">
        <v>43</v>
      </c>
      <c r="E8" s="47"/>
      <c r="F8" s="47"/>
      <c r="G8" s="20" t="s">
        <v>23</v>
      </c>
      <c r="H8" s="20">
        <v>1</v>
      </c>
      <c r="I8" s="31">
        <v>0</v>
      </c>
      <c r="J8" s="22">
        <f>H8*I8</f>
        <v>0</v>
      </c>
    </row>
    <row r="9" spans="1:10" ht="114" customHeight="1">
      <c r="A9" s="18">
        <v>7</v>
      </c>
      <c r="B9" s="18" t="s">
        <v>44</v>
      </c>
      <c r="C9" s="20" t="s">
        <v>45</v>
      </c>
      <c r="D9" s="42" t="s">
        <v>46</v>
      </c>
      <c r="E9" s="42"/>
      <c r="F9" s="42"/>
      <c r="G9" s="20" t="s">
        <v>23</v>
      </c>
      <c r="H9" s="20">
        <v>2</v>
      </c>
      <c r="I9" s="31">
        <v>0</v>
      </c>
      <c r="J9" s="22">
        <f>H9*I9</f>
        <v>0</v>
      </c>
    </row>
    <row r="10" spans="1:10" ht="99.75" customHeight="1">
      <c r="A10" s="18">
        <v>8</v>
      </c>
      <c r="B10" s="18" t="s">
        <v>47</v>
      </c>
      <c r="C10" s="20" t="s">
        <v>48</v>
      </c>
      <c r="D10" s="42" t="s">
        <v>49</v>
      </c>
      <c r="E10" s="42"/>
      <c r="F10" s="42"/>
      <c r="G10" s="20" t="s">
        <v>23</v>
      </c>
      <c r="H10" s="20">
        <v>1</v>
      </c>
      <c r="I10" s="31">
        <v>0</v>
      </c>
      <c r="J10" s="22">
        <f>I10*H10</f>
        <v>0</v>
      </c>
    </row>
    <row r="11" spans="1:11" ht="108.75" customHeight="1">
      <c r="A11" s="18">
        <v>9</v>
      </c>
      <c r="B11" s="18"/>
      <c r="C11" s="20" t="s">
        <v>50</v>
      </c>
      <c r="D11" s="42" t="s">
        <v>93</v>
      </c>
      <c r="E11" s="42"/>
      <c r="F11" s="42"/>
      <c r="G11" s="20" t="s">
        <v>23</v>
      </c>
      <c r="H11" s="20">
        <v>1</v>
      </c>
      <c r="I11" s="31">
        <v>0</v>
      </c>
      <c r="J11" s="22">
        <f>I11*H11</f>
        <v>0</v>
      </c>
      <c r="K11" s="16"/>
    </row>
    <row r="12" spans="1:10" ht="84" customHeight="1">
      <c r="A12" s="18">
        <v>10</v>
      </c>
      <c r="B12" s="18" t="s">
        <v>51</v>
      </c>
      <c r="C12" s="20" t="s">
        <v>52</v>
      </c>
      <c r="D12" s="42" t="s">
        <v>53</v>
      </c>
      <c r="E12" s="42"/>
      <c r="F12" s="42"/>
      <c r="G12" s="20" t="s">
        <v>23</v>
      </c>
      <c r="H12" s="20">
        <v>1</v>
      </c>
      <c r="I12" s="31">
        <v>0</v>
      </c>
      <c r="J12" s="22">
        <f>I12*H12</f>
        <v>0</v>
      </c>
    </row>
    <row r="13" spans="1:10" ht="68.25" customHeight="1">
      <c r="A13" s="18">
        <v>11</v>
      </c>
      <c r="B13" s="18" t="s">
        <v>54</v>
      </c>
      <c r="C13" s="20" t="s">
        <v>55</v>
      </c>
      <c r="D13" s="42" t="s">
        <v>56</v>
      </c>
      <c r="E13" s="42"/>
      <c r="F13" s="42"/>
      <c r="G13" s="20" t="s">
        <v>23</v>
      </c>
      <c r="H13" s="20">
        <v>3</v>
      </c>
      <c r="I13" s="31">
        <v>0</v>
      </c>
      <c r="J13" s="22">
        <f>I13*H13</f>
        <v>0</v>
      </c>
    </row>
    <row r="14" spans="1:10" ht="105" customHeight="1">
      <c r="A14" s="18">
        <v>12</v>
      </c>
      <c r="B14" s="18" t="s">
        <v>57</v>
      </c>
      <c r="C14" s="28" t="s">
        <v>58</v>
      </c>
      <c r="D14" s="42" t="s">
        <v>96</v>
      </c>
      <c r="E14" s="42"/>
      <c r="F14" s="42"/>
      <c r="G14" s="20" t="s">
        <v>23</v>
      </c>
      <c r="H14" s="20">
        <v>1</v>
      </c>
      <c r="I14" s="31">
        <v>0</v>
      </c>
      <c r="J14" s="22">
        <f>I14*H14</f>
        <v>0</v>
      </c>
    </row>
    <row r="15" ht="15">
      <c r="J15" s="3"/>
    </row>
    <row r="16" spans="1:10" ht="18.75">
      <c r="A16" s="40" t="s">
        <v>29</v>
      </c>
      <c r="B16" s="40"/>
      <c r="C16" s="40"/>
      <c r="D16" s="40"/>
      <c r="E16" s="40"/>
      <c r="F16" s="40"/>
      <c r="G16" s="40"/>
      <c r="H16" s="40"/>
      <c r="I16" s="40"/>
      <c r="J16" s="2">
        <f>SUM(J3:J14)</f>
        <v>0</v>
      </c>
    </row>
  </sheetData>
  <mergeCells count="15">
    <mergeCell ref="A1:J1"/>
    <mergeCell ref="D2:F2"/>
    <mergeCell ref="A16:I16"/>
    <mergeCell ref="D3:F3"/>
    <mergeCell ref="D5:F5"/>
    <mergeCell ref="D6:F6"/>
    <mergeCell ref="D7:F7"/>
    <mergeCell ref="D8:F8"/>
    <mergeCell ref="D9:F9"/>
    <mergeCell ref="D14:F14"/>
    <mergeCell ref="D10:F10"/>
    <mergeCell ref="D12:F12"/>
    <mergeCell ref="D4:F4"/>
    <mergeCell ref="D13:F13"/>
    <mergeCell ref="D11:F11"/>
  </mergeCells>
  <hyperlinks>
    <hyperlink ref="A1:J1" location="'Součet '!A1" display="Část 1 - nábytek 2.NP"/>
  </hyperlink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68F00-F654-46C1-9C5D-6E0240CAD605}">
  <dimension ref="A1:J6"/>
  <sheetViews>
    <sheetView zoomScale="91" zoomScaleNormal="91" workbookViewId="0" topLeftCell="A1">
      <selection activeCell="I5" sqref="I5"/>
    </sheetView>
  </sheetViews>
  <sheetFormatPr defaultColWidth="9.140625" defaultRowHeight="15"/>
  <cols>
    <col min="1" max="1" width="5.00390625" style="0" customWidth="1"/>
    <col min="2" max="2" width="8.421875" style="0" customWidth="1"/>
    <col min="3" max="3" width="25.57421875" style="0" customWidth="1"/>
    <col min="6" max="6" width="103.140625" style="0" customWidth="1"/>
    <col min="7" max="7" width="9.57421875" style="0" customWidth="1"/>
    <col min="8" max="8" width="10.7109375" style="0" customWidth="1"/>
    <col min="9" max="9" width="20.00390625" style="0" customWidth="1"/>
    <col min="10" max="10" width="20.57421875" style="0" customWidth="1"/>
  </cols>
  <sheetData>
    <row r="1" spans="1:10" ht="27" customHeight="1">
      <c r="A1" s="39" t="s">
        <v>110</v>
      </c>
      <c r="B1" s="39"/>
      <c r="C1" s="39"/>
      <c r="D1" s="39"/>
      <c r="E1" s="39"/>
      <c r="F1" s="39"/>
      <c r="G1" s="39"/>
      <c r="H1" s="39"/>
      <c r="I1" s="39"/>
      <c r="J1" s="39"/>
    </row>
    <row r="2" spans="1:10" ht="30">
      <c r="A2" s="1" t="s">
        <v>13</v>
      </c>
      <c r="B2" s="9" t="s">
        <v>14</v>
      </c>
      <c r="C2" s="9" t="s">
        <v>15</v>
      </c>
      <c r="D2" s="43" t="s">
        <v>16</v>
      </c>
      <c r="E2" s="44"/>
      <c r="F2" s="45"/>
      <c r="G2" s="9" t="s">
        <v>17</v>
      </c>
      <c r="H2" s="9" t="s">
        <v>18</v>
      </c>
      <c r="I2" s="9" t="s">
        <v>19</v>
      </c>
      <c r="J2" s="9" t="s">
        <v>20</v>
      </c>
    </row>
    <row r="3" spans="1:10" ht="114" customHeight="1">
      <c r="A3" s="4">
        <v>2</v>
      </c>
      <c r="B3" s="18" t="s">
        <v>75</v>
      </c>
      <c r="C3" s="19" t="s">
        <v>66</v>
      </c>
      <c r="D3" s="47" t="s">
        <v>168</v>
      </c>
      <c r="E3" s="47"/>
      <c r="F3" s="47"/>
      <c r="G3" s="20" t="s">
        <v>23</v>
      </c>
      <c r="H3" s="20">
        <v>1</v>
      </c>
      <c r="I3" s="31">
        <v>0</v>
      </c>
      <c r="J3" s="22">
        <f>H3*I3</f>
        <v>0</v>
      </c>
    </row>
    <row r="4" spans="1:10" ht="104.45" customHeight="1">
      <c r="A4" s="4">
        <v>4</v>
      </c>
      <c r="B4" s="18" t="s">
        <v>78</v>
      </c>
      <c r="C4" s="19" t="s">
        <v>71</v>
      </c>
      <c r="D4" s="42" t="s">
        <v>169</v>
      </c>
      <c r="E4" s="42"/>
      <c r="F4" s="42"/>
      <c r="G4" s="20" t="s">
        <v>23</v>
      </c>
      <c r="H4" s="20">
        <v>30</v>
      </c>
      <c r="I4" s="31">
        <v>0</v>
      </c>
      <c r="J4" s="22">
        <f>H4*I4</f>
        <v>0</v>
      </c>
    </row>
    <row r="5" spans="1:10" ht="15">
      <c r="A5" s="11"/>
      <c r="B5" s="11"/>
      <c r="C5" s="11"/>
      <c r="J5" s="3"/>
    </row>
    <row r="6" spans="1:10" ht="18.75">
      <c r="A6" s="41" t="s">
        <v>29</v>
      </c>
      <c r="B6" s="41"/>
      <c r="C6" s="41"/>
      <c r="D6" s="40"/>
      <c r="E6" s="40"/>
      <c r="F6" s="40"/>
      <c r="G6" s="40"/>
      <c r="H6" s="40"/>
      <c r="I6" s="40"/>
      <c r="J6" s="2">
        <f>SUM(J3:J4)</f>
        <v>0</v>
      </c>
    </row>
  </sheetData>
  <mergeCells count="5">
    <mergeCell ref="A1:J1"/>
    <mergeCell ref="D2:F2"/>
    <mergeCell ref="D3:F3"/>
    <mergeCell ref="D4:F4"/>
    <mergeCell ref="A6:I6"/>
  </mergeCells>
  <hyperlinks>
    <hyperlink ref="A1:J1" location="'Součet '!A1" display="Část 1 - nábytek 2.NP"/>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7E6C8-B7AF-4EC8-81DB-11D052AE84FC}">
  <dimension ref="A1:J16"/>
  <sheetViews>
    <sheetView zoomScale="93" zoomScaleNormal="93" workbookViewId="0" topLeftCell="A9">
      <selection activeCell="H15" sqref="H15"/>
    </sheetView>
  </sheetViews>
  <sheetFormatPr defaultColWidth="9.140625" defaultRowHeight="15" customHeight="1"/>
  <cols>
    <col min="1" max="1" width="4.7109375" style="0" customWidth="1"/>
    <col min="2" max="2" width="9.00390625" style="0" customWidth="1"/>
    <col min="3" max="3" width="25.8515625" style="0" customWidth="1"/>
    <col min="4" max="4" width="8.8515625" style="7" customWidth="1"/>
    <col min="5" max="5" width="111.140625" style="7" customWidth="1"/>
    <col min="6" max="7" width="10.7109375" style="0" customWidth="1"/>
    <col min="8" max="9" width="20.7109375" style="0" customWidth="1"/>
  </cols>
  <sheetData>
    <row r="1" spans="1:10" ht="27" customHeight="1">
      <c r="A1" s="39" t="s">
        <v>110</v>
      </c>
      <c r="B1" s="39"/>
      <c r="C1" s="39"/>
      <c r="D1" s="39"/>
      <c r="E1" s="39"/>
      <c r="F1" s="39"/>
      <c r="G1" s="39"/>
      <c r="H1" s="39"/>
      <c r="I1" s="39"/>
      <c r="J1" s="39"/>
    </row>
    <row r="2" spans="1:9" ht="30">
      <c r="A2" s="9" t="s">
        <v>13</v>
      </c>
      <c r="B2" s="9" t="s">
        <v>14</v>
      </c>
      <c r="C2" s="9" t="s">
        <v>15</v>
      </c>
      <c r="D2" s="43" t="s">
        <v>16</v>
      </c>
      <c r="E2" s="44"/>
      <c r="F2" s="9" t="s">
        <v>17</v>
      </c>
      <c r="G2" s="9" t="s">
        <v>18</v>
      </c>
      <c r="H2" s="9" t="s">
        <v>19</v>
      </c>
      <c r="I2" s="9" t="s">
        <v>20</v>
      </c>
    </row>
    <row r="3" spans="1:9" ht="96" customHeight="1">
      <c r="A3" s="18">
        <v>1</v>
      </c>
      <c r="B3" s="18" t="s">
        <v>30</v>
      </c>
      <c r="C3" s="19" t="s">
        <v>31</v>
      </c>
      <c r="D3" s="47" t="s">
        <v>32</v>
      </c>
      <c r="E3" s="47"/>
      <c r="F3" s="20" t="s">
        <v>23</v>
      </c>
      <c r="G3" s="20">
        <v>3</v>
      </c>
      <c r="H3" s="31">
        <v>0</v>
      </c>
      <c r="I3" s="22">
        <f>G3*H3</f>
        <v>0</v>
      </c>
    </row>
    <row r="4" spans="1:9" ht="96" customHeight="1">
      <c r="A4" s="18">
        <v>2</v>
      </c>
      <c r="B4" s="18"/>
      <c r="C4" s="19" t="s">
        <v>28</v>
      </c>
      <c r="D4" s="47" t="s">
        <v>85</v>
      </c>
      <c r="E4" s="47"/>
      <c r="F4" s="20" t="s">
        <v>23</v>
      </c>
      <c r="G4" s="20">
        <v>3</v>
      </c>
      <c r="H4" s="31">
        <v>0</v>
      </c>
      <c r="I4" s="22">
        <f>H4*G4</f>
        <v>0</v>
      </c>
    </row>
    <row r="5" spans="1:9" ht="69" customHeight="1">
      <c r="A5" s="18">
        <v>3</v>
      </c>
      <c r="B5" s="18" t="s">
        <v>33</v>
      </c>
      <c r="C5" s="19" t="s">
        <v>34</v>
      </c>
      <c r="D5" s="47" t="s">
        <v>35</v>
      </c>
      <c r="E5" s="47"/>
      <c r="F5" s="20" t="s">
        <v>23</v>
      </c>
      <c r="G5" s="20">
        <v>3</v>
      </c>
      <c r="H5" s="31">
        <v>0</v>
      </c>
      <c r="I5" s="22">
        <f>G5*H5</f>
        <v>0</v>
      </c>
    </row>
    <row r="6" spans="1:9" ht="72.75" customHeight="1">
      <c r="A6" s="29">
        <v>4</v>
      </c>
      <c r="B6" s="29" t="s">
        <v>36</v>
      </c>
      <c r="C6" s="19" t="s">
        <v>37</v>
      </c>
      <c r="D6" s="47" t="s">
        <v>38</v>
      </c>
      <c r="E6" s="47"/>
      <c r="F6" s="20" t="s">
        <v>23</v>
      </c>
      <c r="G6" s="20">
        <v>3</v>
      </c>
      <c r="H6" s="32">
        <v>0</v>
      </c>
      <c r="I6" s="22">
        <f>G6*H6</f>
        <v>0</v>
      </c>
    </row>
    <row r="7" spans="1:9" ht="123.75" customHeight="1">
      <c r="A7" s="29">
        <v>5</v>
      </c>
      <c r="B7" s="29" t="s">
        <v>39</v>
      </c>
      <c r="C7" s="19" t="s">
        <v>40</v>
      </c>
      <c r="D7" s="47" t="s">
        <v>167</v>
      </c>
      <c r="E7" s="47"/>
      <c r="F7" s="20" t="s">
        <v>23</v>
      </c>
      <c r="G7" s="20">
        <v>3</v>
      </c>
      <c r="H7" s="32">
        <v>0</v>
      </c>
      <c r="I7" s="22">
        <f aca="true" t="shared" si="0" ref="I7:I14">H7*G7</f>
        <v>0</v>
      </c>
    </row>
    <row r="8" spans="1:9" ht="73.5" customHeight="1">
      <c r="A8" s="29">
        <v>6</v>
      </c>
      <c r="B8" s="29"/>
      <c r="C8" s="19" t="s">
        <v>59</v>
      </c>
      <c r="D8" s="47" t="s">
        <v>60</v>
      </c>
      <c r="E8" s="47"/>
      <c r="F8" s="20" t="s">
        <v>23</v>
      </c>
      <c r="G8" s="20">
        <v>1</v>
      </c>
      <c r="H8" s="32">
        <v>0</v>
      </c>
      <c r="I8" s="22">
        <f t="shared" si="0"/>
        <v>0</v>
      </c>
    </row>
    <row r="9" spans="1:9" ht="112.5" customHeight="1">
      <c r="A9" s="29">
        <v>7</v>
      </c>
      <c r="B9" s="29" t="s">
        <v>57</v>
      </c>
      <c r="C9" s="19" t="s">
        <v>61</v>
      </c>
      <c r="D9" s="46" t="s">
        <v>96</v>
      </c>
      <c r="E9" s="46"/>
      <c r="F9" s="20" t="s">
        <v>23</v>
      </c>
      <c r="G9" s="20">
        <v>1</v>
      </c>
      <c r="H9" s="32">
        <v>0</v>
      </c>
      <c r="I9" s="22">
        <f t="shared" si="0"/>
        <v>0</v>
      </c>
    </row>
    <row r="10" spans="1:9" ht="103.5" customHeight="1">
      <c r="A10" s="29">
        <v>8</v>
      </c>
      <c r="B10" s="29" t="s">
        <v>47</v>
      </c>
      <c r="C10" s="19" t="s">
        <v>48</v>
      </c>
      <c r="D10" s="47" t="s">
        <v>49</v>
      </c>
      <c r="E10" s="47"/>
      <c r="F10" s="20" t="s">
        <v>23</v>
      </c>
      <c r="G10" s="20">
        <v>1</v>
      </c>
      <c r="H10" s="32">
        <v>0</v>
      </c>
      <c r="I10" s="22">
        <f t="shared" si="0"/>
        <v>0</v>
      </c>
    </row>
    <row r="11" spans="1:9" ht="94.5" customHeight="1">
      <c r="A11" s="29">
        <v>9</v>
      </c>
      <c r="B11" s="29" t="s">
        <v>44</v>
      </c>
      <c r="C11" s="19" t="s">
        <v>45</v>
      </c>
      <c r="D11" s="47" t="s">
        <v>46</v>
      </c>
      <c r="E11" s="47"/>
      <c r="F11" s="20" t="s">
        <v>23</v>
      </c>
      <c r="G11" s="20">
        <v>3</v>
      </c>
      <c r="H11" s="32">
        <v>0</v>
      </c>
      <c r="I11" s="22">
        <f t="shared" si="0"/>
        <v>0</v>
      </c>
    </row>
    <row r="12" spans="1:9" ht="91.5" customHeight="1">
      <c r="A12" s="29">
        <v>10</v>
      </c>
      <c r="B12" s="29" t="s">
        <v>41</v>
      </c>
      <c r="C12" s="19" t="s">
        <v>42</v>
      </c>
      <c r="D12" s="47" t="s">
        <v>43</v>
      </c>
      <c r="E12" s="47"/>
      <c r="F12" s="20" t="s">
        <v>23</v>
      </c>
      <c r="G12" s="20">
        <v>1</v>
      </c>
      <c r="H12" s="32">
        <v>0</v>
      </c>
      <c r="I12" s="22">
        <f t="shared" si="0"/>
        <v>0</v>
      </c>
    </row>
    <row r="13" spans="1:9" ht="81" customHeight="1">
      <c r="A13" s="29">
        <v>11</v>
      </c>
      <c r="B13" s="29" t="s">
        <v>51</v>
      </c>
      <c r="C13" s="19" t="s">
        <v>52</v>
      </c>
      <c r="D13" s="47" t="s">
        <v>53</v>
      </c>
      <c r="E13" s="47"/>
      <c r="F13" s="20" t="s">
        <v>23</v>
      </c>
      <c r="G13" s="20">
        <v>1</v>
      </c>
      <c r="H13" s="32">
        <v>0</v>
      </c>
      <c r="I13" s="22">
        <f t="shared" si="0"/>
        <v>0</v>
      </c>
    </row>
    <row r="14" spans="1:9" ht="70.5" customHeight="1">
      <c r="A14" s="29">
        <v>12</v>
      </c>
      <c r="B14" s="29" t="s">
        <v>54</v>
      </c>
      <c r="C14" s="19" t="s">
        <v>55</v>
      </c>
      <c r="D14" s="47" t="s">
        <v>56</v>
      </c>
      <c r="E14" s="47"/>
      <c r="F14" s="20" t="s">
        <v>23</v>
      </c>
      <c r="G14" s="20">
        <v>2</v>
      </c>
      <c r="H14" s="32">
        <v>0</v>
      </c>
      <c r="I14" s="22">
        <f t="shared" si="0"/>
        <v>0</v>
      </c>
    </row>
    <row r="15" spans="1:9" ht="26.25" customHeight="1">
      <c r="A15" s="26"/>
      <c r="B15" s="8"/>
      <c r="C15" s="5"/>
      <c r="F15" s="5"/>
      <c r="G15" s="5"/>
      <c r="H15" s="5"/>
      <c r="I15" s="6"/>
    </row>
    <row r="16" spans="1:9" ht="18.75">
      <c r="A16" s="48" t="s">
        <v>29</v>
      </c>
      <c r="B16" s="49"/>
      <c r="C16" s="49"/>
      <c r="D16" s="49"/>
      <c r="E16" s="49"/>
      <c r="F16" s="49"/>
      <c r="G16" s="49"/>
      <c r="H16" s="50"/>
      <c r="I16" s="2">
        <f>SUM(I3:I14)</f>
        <v>0</v>
      </c>
    </row>
  </sheetData>
  <mergeCells count="15">
    <mergeCell ref="A1:J1"/>
    <mergeCell ref="A16:H16"/>
    <mergeCell ref="D2:E2"/>
    <mergeCell ref="D3:E3"/>
    <mergeCell ref="D5:E5"/>
    <mergeCell ref="D6:E6"/>
    <mergeCell ref="D7:E7"/>
    <mergeCell ref="D8:E8"/>
    <mergeCell ref="D9:E9"/>
    <mergeCell ref="D14:E14"/>
    <mergeCell ref="D10:E10"/>
    <mergeCell ref="D11:E11"/>
    <mergeCell ref="D4:E4"/>
    <mergeCell ref="D12:E12"/>
    <mergeCell ref="D13:E13"/>
  </mergeCells>
  <hyperlinks>
    <hyperlink ref="A1:J1" location="'Součet '!A1" display="Část 1 - nábytek 2.NP"/>
  </hyperlinks>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26D42-6EDF-4CBD-94D0-2CC2B028DF94}">
  <dimension ref="A1:J9"/>
  <sheetViews>
    <sheetView zoomScale="75" zoomScaleNormal="75" workbookViewId="0" topLeftCell="A1">
      <selection activeCell="D8" sqref="D8:J8"/>
    </sheetView>
  </sheetViews>
  <sheetFormatPr defaultColWidth="9.140625" defaultRowHeight="15"/>
  <cols>
    <col min="1" max="1" width="4.7109375" style="0" customWidth="1"/>
    <col min="2" max="2" width="8.421875" style="0" customWidth="1"/>
    <col min="3" max="3" width="25.7109375" style="0" customWidth="1"/>
    <col min="6" max="6" width="101.8515625" style="0" customWidth="1"/>
    <col min="7" max="7" width="10.57421875" style="0" customWidth="1"/>
    <col min="8" max="8" width="10.7109375" style="0" customWidth="1"/>
    <col min="9" max="10" width="20.57421875" style="0" customWidth="1"/>
  </cols>
  <sheetData>
    <row r="1" spans="1:10" ht="27" customHeight="1">
      <c r="A1" s="39" t="s">
        <v>110</v>
      </c>
      <c r="B1" s="39"/>
      <c r="C1" s="39"/>
      <c r="D1" s="39"/>
      <c r="E1" s="39"/>
      <c r="F1" s="39"/>
      <c r="G1" s="39"/>
      <c r="H1" s="39"/>
      <c r="I1" s="39"/>
      <c r="J1" s="39"/>
    </row>
    <row r="2" spans="1:10" ht="29.25" customHeight="1">
      <c r="A2" s="9" t="s">
        <v>13</v>
      </c>
      <c r="B2" s="9" t="s">
        <v>14</v>
      </c>
      <c r="C2" s="9" t="s">
        <v>15</v>
      </c>
      <c r="D2" s="43" t="s">
        <v>16</v>
      </c>
      <c r="E2" s="44"/>
      <c r="F2" s="45"/>
      <c r="G2" s="9" t="s">
        <v>17</v>
      </c>
      <c r="H2" s="9" t="s">
        <v>18</v>
      </c>
      <c r="I2" s="9" t="s">
        <v>19</v>
      </c>
      <c r="J2" s="9" t="s">
        <v>20</v>
      </c>
    </row>
    <row r="3" spans="1:10" ht="155.25" customHeight="1">
      <c r="A3" s="18">
        <v>1</v>
      </c>
      <c r="B3" s="18" t="s">
        <v>62</v>
      </c>
      <c r="C3" s="19" t="s">
        <v>63</v>
      </c>
      <c r="D3" s="47" t="s">
        <v>64</v>
      </c>
      <c r="E3" s="47"/>
      <c r="F3" s="47"/>
      <c r="G3" s="20" t="s">
        <v>23</v>
      </c>
      <c r="H3" s="20">
        <v>1</v>
      </c>
      <c r="I3" s="31">
        <v>0</v>
      </c>
      <c r="J3" s="22">
        <f>H3*I3</f>
        <v>0</v>
      </c>
    </row>
    <row r="4" spans="1:10" ht="109.15" customHeight="1">
      <c r="A4" s="18">
        <v>2</v>
      </c>
      <c r="B4" s="18" t="s">
        <v>65</v>
      </c>
      <c r="C4" s="19" t="s">
        <v>66</v>
      </c>
      <c r="D4" s="46" t="s">
        <v>168</v>
      </c>
      <c r="E4" s="46"/>
      <c r="F4" s="46"/>
      <c r="G4" s="20" t="s">
        <v>23</v>
      </c>
      <c r="H4" s="20">
        <v>1</v>
      </c>
      <c r="I4" s="31">
        <v>0</v>
      </c>
      <c r="J4" s="22">
        <f>I4*H4</f>
        <v>0</v>
      </c>
    </row>
    <row r="5" spans="1:10" ht="127.5" customHeight="1">
      <c r="A5" s="18">
        <v>3</v>
      </c>
      <c r="B5" s="18" t="s">
        <v>67</v>
      </c>
      <c r="C5" s="19" t="s">
        <v>68</v>
      </c>
      <c r="D5" s="42" t="s">
        <v>69</v>
      </c>
      <c r="E5" s="42"/>
      <c r="F5" s="42"/>
      <c r="G5" s="20" t="s">
        <v>23</v>
      </c>
      <c r="H5" s="20">
        <v>10</v>
      </c>
      <c r="I5" s="31">
        <v>0</v>
      </c>
      <c r="J5" s="22">
        <f>I5*H5</f>
        <v>0</v>
      </c>
    </row>
    <row r="6" spans="1:10" ht="110.25" customHeight="1">
      <c r="A6" s="18">
        <v>4</v>
      </c>
      <c r="B6" s="18" t="s">
        <v>70</v>
      </c>
      <c r="C6" s="25" t="s">
        <v>71</v>
      </c>
      <c r="D6" s="42" t="s">
        <v>72</v>
      </c>
      <c r="E6" s="42"/>
      <c r="F6" s="42"/>
      <c r="G6" s="20" t="s">
        <v>23</v>
      </c>
      <c r="H6" s="20">
        <v>10</v>
      </c>
      <c r="I6" s="31">
        <v>0</v>
      </c>
      <c r="J6" s="22">
        <f>I6*H6</f>
        <v>0</v>
      </c>
    </row>
    <row r="7" spans="1:10" ht="76.5" customHeight="1">
      <c r="A7" s="18">
        <v>5</v>
      </c>
      <c r="B7" s="18"/>
      <c r="C7" s="19" t="s">
        <v>28</v>
      </c>
      <c r="D7" s="46" t="s">
        <v>86</v>
      </c>
      <c r="E7" s="46"/>
      <c r="F7" s="46"/>
      <c r="G7" s="28" t="s">
        <v>23</v>
      </c>
      <c r="H7" s="28">
        <v>2</v>
      </c>
      <c r="I7" s="31">
        <v>0</v>
      </c>
      <c r="J7" s="22">
        <f>I7*H7</f>
        <v>0</v>
      </c>
    </row>
    <row r="8" spans="1:10" ht="14.45" customHeight="1">
      <c r="A8" s="11"/>
      <c r="B8" s="11"/>
      <c r="C8" s="11"/>
      <c r="D8" s="51"/>
      <c r="E8" s="51"/>
      <c r="F8" s="51"/>
      <c r="G8" s="51"/>
      <c r="H8" s="51"/>
      <c r="I8" s="51"/>
      <c r="J8" s="51"/>
    </row>
    <row r="9" spans="1:10" ht="18.75" customHeight="1">
      <c r="A9" s="41" t="s">
        <v>29</v>
      </c>
      <c r="B9" s="41"/>
      <c r="C9" s="41"/>
      <c r="D9" s="40"/>
      <c r="E9" s="40"/>
      <c r="F9" s="40"/>
      <c r="G9" s="40"/>
      <c r="H9" s="40"/>
      <c r="I9" s="40"/>
      <c r="J9" s="2">
        <f>SUM(J3:J7)</f>
        <v>0</v>
      </c>
    </row>
  </sheetData>
  <mergeCells count="9">
    <mergeCell ref="A1:J1"/>
    <mergeCell ref="D6:F6"/>
    <mergeCell ref="D7:F7"/>
    <mergeCell ref="A9:I9"/>
    <mergeCell ref="D8:J8"/>
    <mergeCell ref="D5:F5"/>
    <mergeCell ref="D2:F2"/>
    <mergeCell ref="D3:F3"/>
    <mergeCell ref="D4:F4"/>
  </mergeCells>
  <hyperlinks>
    <hyperlink ref="A1:J1" location="'Součet '!A1" display="Část 1 - nábytek 2.NP"/>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A29C2-B65B-4B84-9A6C-8A152BA4437F}">
  <dimension ref="A1:J16"/>
  <sheetViews>
    <sheetView zoomScale="69" zoomScaleNormal="69" workbookViewId="0" topLeftCell="A6">
      <selection activeCell="I15" sqref="I15"/>
    </sheetView>
  </sheetViews>
  <sheetFormatPr defaultColWidth="9.140625" defaultRowHeight="15"/>
  <cols>
    <col min="1" max="1" width="4.7109375" style="0" customWidth="1"/>
    <col min="2" max="2" width="8.8515625" style="0" customWidth="1"/>
    <col min="3" max="3" width="25.7109375" style="0" customWidth="1"/>
    <col min="6" max="6" width="101.7109375" style="0" customWidth="1"/>
    <col min="7" max="8" width="10.57421875" style="0" customWidth="1"/>
    <col min="9" max="9" width="20.00390625" style="0" customWidth="1"/>
    <col min="10" max="10" width="20.57421875" style="0" customWidth="1"/>
  </cols>
  <sheetData>
    <row r="1" spans="1:10" ht="27" customHeight="1">
      <c r="A1" s="39" t="s">
        <v>110</v>
      </c>
      <c r="B1" s="39"/>
      <c r="C1" s="39"/>
      <c r="D1" s="39"/>
      <c r="E1" s="39"/>
      <c r="F1" s="39"/>
      <c r="G1" s="39"/>
      <c r="H1" s="39"/>
      <c r="I1" s="39"/>
      <c r="J1" s="39"/>
    </row>
    <row r="2" spans="1:10" ht="22.5" customHeight="1">
      <c r="A2" s="9" t="s">
        <v>13</v>
      </c>
      <c r="B2" s="9" t="s">
        <v>14</v>
      </c>
      <c r="C2" s="9" t="s">
        <v>15</v>
      </c>
      <c r="D2" s="43" t="s">
        <v>16</v>
      </c>
      <c r="E2" s="44"/>
      <c r="F2" s="45"/>
      <c r="G2" s="9" t="s">
        <v>17</v>
      </c>
      <c r="H2" s="9" t="s">
        <v>18</v>
      </c>
      <c r="I2" s="9" t="s">
        <v>19</v>
      </c>
      <c r="J2" s="9" t="s">
        <v>20</v>
      </c>
    </row>
    <row r="3" spans="1:10" ht="95.25" customHeight="1">
      <c r="A3" s="18">
        <v>1</v>
      </c>
      <c r="B3" s="18" t="s">
        <v>30</v>
      </c>
      <c r="C3" s="19" t="s">
        <v>31</v>
      </c>
      <c r="D3" s="47" t="s">
        <v>32</v>
      </c>
      <c r="E3" s="47"/>
      <c r="F3" s="47"/>
      <c r="G3" s="20" t="s">
        <v>23</v>
      </c>
      <c r="H3" s="20">
        <v>3</v>
      </c>
      <c r="I3" s="31">
        <v>0</v>
      </c>
      <c r="J3" s="22">
        <f>I3*H3</f>
        <v>0</v>
      </c>
    </row>
    <row r="4" spans="1:10" ht="79.5" customHeight="1">
      <c r="A4" s="18">
        <v>2</v>
      </c>
      <c r="B4" s="18"/>
      <c r="C4" s="19" t="s">
        <v>28</v>
      </c>
      <c r="D4" s="47" t="s">
        <v>87</v>
      </c>
      <c r="E4" s="47"/>
      <c r="F4" s="47"/>
      <c r="G4" s="20" t="s">
        <v>23</v>
      </c>
      <c r="H4" s="20">
        <v>3</v>
      </c>
      <c r="I4" s="31">
        <v>0</v>
      </c>
      <c r="J4" s="22">
        <f>I4*H4</f>
        <v>0</v>
      </c>
    </row>
    <row r="5" spans="1:10" ht="61.5" customHeight="1">
      <c r="A5" s="18">
        <v>3</v>
      </c>
      <c r="B5" s="18" t="s">
        <v>33</v>
      </c>
      <c r="C5" s="19" t="s">
        <v>34</v>
      </c>
      <c r="D5" s="47" t="s">
        <v>35</v>
      </c>
      <c r="E5" s="47"/>
      <c r="F5" s="47"/>
      <c r="G5" s="20" t="s">
        <v>23</v>
      </c>
      <c r="H5" s="20">
        <v>3</v>
      </c>
      <c r="I5" s="31">
        <v>0</v>
      </c>
      <c r="J5" s="22">
        <f>I5*H5</f>
        <v>0</v>
      </c>
    </row>
    <row r="6" spans="1:10" ht="68.25" customHeight="1">
      <c r="A6" s="18">
        <v>4</v>
      </c>
      <c r="B6" s="18" t="s">
        <v>36</v>
      </c>
      <c r="C6" s="19" t="s">
        <v>37</v>
      </c>
      <c r="D6" s="42" t="s">
        <v>38</v>
      </c>
      <c r="E6" s="42"/>
      <c r="F6" s="42"/>
      <c r="G6" s="20" t="s">
        <v>23</v>
      </c>
      <c r="H6" s="20">
        <v>3</v>
      </c>
      <c r="I6" s="31">
        <v>0</v>
      </c>
      <c r="J6" s="22">
        <f>H6*I6</f>
        <v>0</v>
      </c>
    </row>
    <row r="7" spans="1:10" ht="132.6" customHeight="1">
      <c r="A7" s="18">
        <v>5</v>
      </c>
      <c r="B7" s="18" t="s">
        <v>39</v>
      </c>
      <c r="C7" s="19" t="s">
        <v>40</v>
      </c>
      <c r="D7" s="42" t="s">
        <v>167</v>
      </c>
      <c r="E7" s="42"/>
      <c r="F7" s="42"/>
      <c r="G7" s="20" t="s">
        <v>23</v>
      </c>
      <c r="H7" s="20">
        <v>3</v>
      </c>
      <c r="I7" s="31">
        <v>0</v>
      </c>
      <c r="J7" s="22">
        <f aca="true" t="shared" si="0" ref="J7:J14">I7*H7</f>
        <v>0</v>
      </c>
    </row>
    <row r="8" spans="1:10" ht="64.5" customHeight="1">
      <c r="A8" s="18">
        <v>6</v>
      </c>
      <c r="B8" s="18"/>
      <c r="C8" s="19" t="s">
        <v>59</v>
      </c>
      <c r="D8" s="47" t="s">
        <v>60</v>
      </c>
      <c r="E8" s="47"/>
      <c r="F8" s="47"/>
      <c r="G8" s="20" t="s">
        <v>23</v>
      </c>
      <c r="H8" s="20">
        <v>1</v>
      </c>
      <c r="I8" s="31">
        <v>0</v>
      </c>
      <c r="J8" s="22">
        <f t="shared" si="0"/>
        <v>0</v>
      </c>
    </row>
    <row r="9" spans="1:10" ht="99" customHeight="1">
      <c r="A9" s="18">
        <v>7</v>
      </c>
      <c r="B9" s="18" t="s">
        <v>57</v>
      </c>
      <c r="C9" s="23" t="s">
        <v>58</v>
      </c>
      <c r="D9" s="46" t="s">
        <v>96</v>
      </c>
      <c r="E9" s="46"/>
      <c r="F9" s="46"/>
      <c r="G9" s="20" t="s">
        <v>23</v>
      </c>
      <c r="H9" s="20">
        <v>1</v>
      </c>
      <c r="I9" s="31">
        <v>0</v>
      </c>
      <c r="J9" s="22">
        <f t="shared" si="0"/>
        <v>0</v>
      </c>
    </row>
    <row r="10" spans="1:10" ht="97.5" customHeight="1">
      <c r="A10" s="18">
        <v>8</v>
      </c>
      <c r="B10" s="18" t="s">
        <v>47</v>
      </c>
      <c r="C10" s="23" t="s">
        <v>48</v>
      </c>
      <c r="D10" s="47" t="s">
        <v>49</v>
      </c>
      <c r="E10" s="47"/>
      <c r="F10" s="47"/>
      <c r="G10" s="20" t="s">
        <v>23</v>
      </c>
      <c r="H10" s="20">
        <v>1</v>
      </c>
      <c r="I10" s="31">
        <v>0</v>
      </c>
      <c r="J10" s="22">
        <f t="shared" si="0"/>
        <v>0</v>
      </c>
    </row>
    <row r="11" spans="1:10" ht="99" customHeight="1">
      <c r="A11" s="18">
        <v>9</v>
      </c>
      <c r="B11" s="18" t="s">
        <v>44</v>
      </c>
      <c r="C11" s="23" t="s">
        <v>45</v>
      </c>
      <c r="D11" s="47" t="s">
        <v>46</v>
      </c>
      <c r="E11" s="47"/>
      <c r="F11" s="47"/>
      <c r="G11" s="20" t="s">
        <v>23</v>
      </c>
      <c r="H11" s="20">
        <v>3</v>
      </c>
      <c r="I11" s="31">
        <v>0</v>
      </c>
      <c r="J11" s="22">
        <f t="shared" si="0"/>
        <v>0</v>
      </c>
    </row>
    <row r="12" spans="1:10" ht="79.5" customHeight="1">
      <c r="A12" s="18">
        <v>10</v>
      </c>
      <c r="B12" s="18" t="s">
        <v>41</v>
      </c>
      <c r="C12" s="23" t="s">
        <v>42</v>
      </c>
      <c r="D12" s="47" t="s">
        <v>43</v>
      </c>
      <c r="E12" s="47"/>
      <c r="F12" s="47"/>
      <c r="G12" s="20" t="s">
        <v>23</v>
      </c>
      <c r="H12" s="20">
        <v>1</v>
      </c>
      <c r="I12" s="31">
        <v>0</v>
      </c>
      <c r="J12" s="22">
        <f t="shared" si="0"/>
        <v>0</v>
      </c>
    </row>
    <row r="13" spans="1:10" ht="79.5" customHeight="1">
      <c r="A13" s="18">
        <v>11</v>
      </c>
      <c r="B13" s="18" t="s">
        <v>51</v>
      </c>
      <c r="C13" s="23" t="s">
        <v>52</v>
      </c>
      <c r="D13" s="47" t="s">
        <v>53</v>
      </c>
      <c r="E13" s="47"/>
      <c r="F13" s="47"/>
      <c r="G13" s="20" t="s">
        <v>23</v>
      </c>
      <c r="H13" s="20">
        <v>1</v>
      </c>
      <c r="I13" s="31">
        <v>0</v>
      </c>
      <c r="J13" s="22">
        <f t="shared" si="0"/>
        <v>0</v>
      </c>
    </row>
    <row r="14" spans="1:10" ht="59.25" customHeight="1">
      <c r="A14" s="18">
        <v>12</v>
      </c>
      <c r="B14" s="18" t="s">
        <v>54</v>
      </c>
      <c r="C14" s="23" t="s">
        <v>55</v>
      </c>
      <c r="D14" s="47" t="s">
        <v>56</v>
      </c>
      <c r="E14" s="47"/>
      <c r="F14" s="47"/>
      <c r="G14" s="20" t="s">
        <v>23</v>
      </c>
      <c r="H14" s="20">
        <v>2</v>
      </c>
      <c r="I14" s="31">
        <v>0</v>
      </c>
      <c r="J14" s="22">
        <f t="shared" si="0"/>
        <v>0</v>
      </c>
    </row>
    <row r="15" ht="24" customHeight="1">
      <c r="J15" s="3"/>
    </row>
    <row r="16" spans="1:10" ht="18.75" customHeight="1">
      <c r="A16" s="40" t="s">
        <v>29</v>
      </c>
      <c r="B16" s="40"/>
      <c r="C16" s="40"/>
      <c r="D16" s="40"/>
      <c r="E16" s="40"/>
      <c r="F16" s="40"/>
      <c r="G16" s="40"/>
      <c r="H16" s="40"/>
      <c r="I16" s="40"/>
      <c r="J16" s="2">
        <f>SUM(J3:J14)</f>
        <v>0</v>
      </c>
    </row>
  </sheetData>
  <mergeCells count="15">
    <mergeCell ref="A1:J1"/>
    <mergeCell ref="D7:F7"/>
    <mergeCell ref="D8:F8"/>
    <mergeCell ref="D9:F9"/>
    <mergeCell ref="A16:I16"/>
    <mergeCell ref="D10:F10"/>
    <mergeCell ref="D11:F11"/>
    <mergeCell ref="D12:F12"/>
    <mergeCell ref="D2:F2"/>
    <mergeCell ref="D3:F3"/>
    <mergeCell ref="D5:F5"/>
    <mergeCell ref="D4:F4"/>
    <mergeCell ref="D13:F13"/>
    <mergeCell ref="D14:F14"/>
    <mergeCell ref="D6:F6"/>
  </mergeCells>
  <hyperlinks>
    <hyperlink ref="A1:J1" location="'Součet '!A1" display="Část 1 - nábytek 2.NP"/>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C176E-00C2-4F9C-92A6-8C819BC9A099}">
  <dimension ref="A1:J16"/>
  <sheetViews>
    <sheetView zoomScale="73" zoomScaleNormal="73" workbookViewId="0" topLeftCell="A7">
      <selection activeCell="T12" sqref="T12"/>
    </sheetView>
  </sheetViews>
  <sheetFormatPr defaultColWidth="9.140625" defaultRowHeight="15"/>
  <cols>
    <col min="1" max="1" width="4.7109375" style="0" customWidth="1"/>
    <col min="2" max="2" width="8.8515625" style="0" customWidth="1"/>
    <col min="3" max="3" width="25.7109375" style="0" customWidth="1"/>
    <col min="6" max="6" width="101.7109375" style="0" customWidth="1"/>
    <col min="7" max="8" width="10.57421875" style="0" customWidth="1"/>
    <col min="9" max="9" width="20.00390625" style="0" customWidth="1"/>
    <col min="10" max="10" width="20.57421875" style="0" customWidth="1"/>
  </cols>
  <sheetData>
    <row r="1" spans="1:10" ht="27" customHeight="1">
      <c r="A1" s="39" t="s">
        <v>110</v>
      </c>
      <c r="B1" s="39"/>
      <c r="C1" s="39"/>
      <c r="D1" s="39"/>
      <c r="E1" s="39"/>
      <c r="F1" s="39"/>
      <c r="G1" s="39"/>
      <c r="H1" s="39"/>
      <c r="I1" s="39"/>
      <c r="J1" s="39"/>
    </row>
    <row r="2" spans="1:10" ht="22.5" customHeight="1">
      <c r="A2" s="9" t="s">
        <v>13</v>
      </c>
      <c r="B2" s="9" t="s">
        <v>14</v>
      </c>
      <c r="C2" s="9" t="s">
        <v>15</v>
      </c>
      <c r="D2" s="43" t="s">
        <v>16</v>
      </c>
      <c r="E2" s="44"/>
      <c r="F2" s="45"/>
      <c r="G2" s="9" t="s">
        <v>17</v>
      </c>
      <c r="H2" s="9" t="s">
        <v>18</v>
      </c>
      <c r="I2" s="9" t="s">
        <v>19</v>
      </c>
      <c r="J2" s="9" t="s">
        <v>20</v>
      </c>
    </row>
    <row r="3" spans="1:10" ht="111.75" customHeight="1">
      <c r="A3" s="18">
        <v>1</v>
      </c>
      <c r="B3" s="18" t="s">
        <v>30</v>
      </c>
      <c r="C3" s="19" t="s">
        <v>31</v>
      </c>
      <c r="D3" s="47" t="s">
        <v>32</v>
      </c>
      <c r="E3" s="47"/>
      <c r="F3" s="47"/>
      <c r="G3" s="20" t="s">
        <v>23</v>
      </c>
      <c r="H3" s="20">
        <v>3</v>
      </c>
      <c r="I3" s="31">
        <v>0</v>
      </c>
      <c r="J3" s="22">
        <f>I3*H3</f>
        <v>0</v>
      </c>
    </row>
    <row r="4" spans="1:10" ht="79.5" customHeight="1">
      <c r="A4" s="18">
        <v>2</v>
      </c>
      <c r="B4" s="18"/>
      <c r="C4" s="19" t="s">
        <v>28</v>
      </c>
      <c r="D4" s="47" t="s">
        <v>88</v>
      </c>
      <c r="E4" s="47"/>
      <c r="F4" s="47"/>
      <c r="G4" s="20" t="s">
        <v>23</v>
      </c>
      <c r="H4" s="20">
        <v>3</v>
      </c>
      <c r="I4" s="31">
        <v>0</v>
      </c>
      <c r="J4" s="22">
        <f>I4*H4</f>
        <v>0</v>
      </c>
    </row>
    <row r="5" spans="1:10" ht="63.75" customHeight="1">
      <c r="A5" s="18">
        <v>3</v>
      </c>
      <c r="B5" s="18" t="s">
        <v>33</v>
      </c>
      <c r="C5" s="19" t="s">
        <v>34</v>
      </c>
      <c r="D5" s="47" t="s">
        <v>35</v>
      </c>
      <c r="E5" s="47"/>
      <c r="F5" s="47"/>
      <c r="G5" s="20" t="s">
        <v>23</v>
      </c>
      <c r="H5" s="20">
        <v>3</v>
      </c>
      <c r="I5" s="31">
        <v>0</v>
      </c>
      <c r="J5" s="22">
        <f>I5*H5</f>
        <v>0</v>
      </c>
    </row>
    <row r="6" spans="1:10" ht="68.25" customHeight="1">
      <c r="A6" s="18">
        <v>4</v>
      </c>
      <c r="B6" s="18" t="s">
        <v>36</v>
      </c>
      <c r="C6" s="19" t="s">
        <v>37</v>
      </c>
      <c r="D6" s="42" t="s">
        <v>38</v>
      </c>
      <c r="E6" s="42"/>
      <c r="F6" s="42"/>
      <c r="G6" s="20" t="s">
        <v>23</v>
      </c>
      <c r="H6" s="20">
        <v>3</v>
      </c>
      <c r="I6" s="31">
        <v>0</v>
      </c>
      <c r="J6" s="22">
        <f>H6*I6</f>
        <v>0</v>
      </c>
    </row>
    <row r="7" spans="1:10" ht="124.15" customHeight="1">
      <c r="A7" s="18">
        <v>5</v>
      </c>
      <c r="B7" s="18" t="s">
        <v>39</v>
      </c>
      <c r="C7" s="19" t="s">
        <v>40</v>
      </c>
      <c r="D7" s="42" t="s">
        <v>167</v>
      </c>
      <c r="E7" s="42"/>
      <c r="F7" s="42"/>
      <c r="G7" s="20" t="s">
        <v>23</v>
      </c>
      <c r="H7" s="20">
        <v>3</v>
      </c>
      <c r="I7" s="31">
        <v>0</v>
      </c>
      <c r="J7" s="22">
        <f aca="true" t="shared" si="0" ref="J7:J14">I7*H7</f>
        <v>0</v>
      </c>
    </row>
    <row r="8" spans="1:10" ht="64.5" customHeight="1">
      <c r="A8" s="18">
        <v>6</v>
      </c>
      <c r="B8" s="18"/>
      <c r="C8" s="19" t="s">
        <v>59</v>
      </c>
      <c r="D8" s="47" t="s">
        <v>60</v>
      </c>
      <c r="E8" s="47"/>
      <c r="F8" s="47"/>
      <c r="G8" s="20" t="s">
        <v>23</v>
      </c>
      <c r="H8" s="20">
        <v>1</v>
      </c>
      <c r="I8" s="31">
        <v>0</v>
      </c>
      <c r="J8" s="22">
        <f t="shared" si="0"/>
        <v>0</v>
      </c>
    </row>
    <row r="9" spans="1:10" ht="99" customHeight="1">
      <c r="A9" s="18">
        <v>7</v>
      </c>
      <c r="B9" s="18" t="s">
        <v>57</v>
      </c>
      <c r="C9" s="23" t="s">
        <v>58</v>
      </c>
      <c r="D9" s="46" t="s">
        <v>96</v>
      </c>
      <c r="E9" s="46"/>
      <c r="F9" s="46"/>
      <c r="G9" s="20" t="s">
        <v>23</v>
      </c>
      <c r="H9" s="20">
        <v>1</v>
      </c>
      <c r="I9" s="31">
        <v>0</v>
      </c>
      <c r="J9" s="22">
        <f t="shared" si="0"/>
        <v>0</v>
      </c>
    </row>
    <row r="10" spans="1:10" ht="97.5" customHeight="1">
      <c r="A10" s="18">
        <v>8</v>
      </c>
      <c r="B10" s="18" t="s">
        <v>47</v>
      </c>
      <c r="C10" s="23" t="s">
        <v>48</v>
      </c>
      <c r="D10" s="47" t="s">
        <v>49</v>
      </c>
      <c r="E10" s="47"/>
      <c r="F10" s="47"/>
      <c r="G10" s="20" t="s">
        <v>23</v>
      </c>
      <c r="H10" s="20">
        <v>1</v>
      </c>
      <c r="I10" s="31">
        <v>0</v>
      </c>
      <c r="J10" s="22">
        <f t="shared" si="0"/>
        <v>0</v>
      </c>
    </row>
    <row r="11" spans="1:10" ht="99" customHeight="1">
      <c r="A11" s="18">
        <v>9</v>
      </c>
      <c r="B11" s="18" t="s">
        <v>44</v>
      </c>
      <c r="C11" s="23" t="s">
        <v>45</v>
      </c>
      <c r="D11" s="47" t="s">
        <v>46</v>
      </c>
      <c r="E11" s="47"/>
      <c r="F11" s="47"/>
      <c r="G11" s="20" t="s">
        <v>23</v>
      </c>
      <c r="H11" s="20">
        <v>3</v>
      </c>
      <c r="I11" s="31">
        <v>0</v>
      </c>
      <c r="J11" s="22">
        <f t="shared" si="0"/>
        <v>0</v>
      </c>
    </row>
    <row r="12" spans="1:10" ht="79.5" customHeight="1">
      <c r="A12" s="18">
        <v>10</v>
      </c>
      <c r="B12" s="18" t="s">
        <v>41</v>
      </c>
      <c r="C12" s="23" t="s">
        <v>42</v>
      </c>
      <c r="D12" s="47" t="s">
        <v>43</v>
      </c>
      <c r="E12" s="47"/>
      <c r="F12" s="47"/>
      <c r="G12" s="20" t="s">
        <v>23</v>
      </c>
      <c r="H12" s="20">
        <v>1</v>
      </c>
      <c r="I12" s="31">
        <v>0</v>
      </c>
      <c r="J12" s="22">
        <f t="shared" si="0"/>
        <v>0</v>
      </c>
    </row>
    <row r="13" spans="1:10" ht="79.5" customHeight="1">
      <c r="A13" s="18">
        <v>11</v>
      </c>
      <c r="B13" s="18" t="s">
        <v>51</v>
      </c>
      <c r="C13" s="23" t="s">
        <v>52</v>
      </c>
      <c r="D13" s="47" t="s">
        <v>53</v>
      </c>
      <c r="E13" s="47"/>
      <c r="F13" s="47"/>
      <c r="G13" s="20" t="s">
        <v>23</v>
      </c>
      <c r="H13" s="20">
        <v>1</v>
      </c>
      <c r="I13" s="31">
        <v>0</v>
      </c>
      <c r="J13" s="22">
        <f t="shared" si="0"/>
        <v>0</v>
      </c>
    </row>
    <row r="14" spans="1:10" ht="59.25" customHeight="1">
      <c r="A14" s="18">
        <v>12</v>
      </c>
      <c r="B14" s="18" t="s">
        <v>54</v>
      </c>
      <c r="C14" s="23" t="s">
        <v>55</v>
      </c>
      <c r="D14" s="47" t="s">
        <v>56</v>
      </c>
      <c r="E14" s="47"/>
      <c r="F14" s="47"/>
      <c r="G14" s="20" t="s">
        <v>23</v>
      </c>
      <c r="H14" s="20">
        <v>2</v>
      </c>
      <c r="I14" s="31">
        <v>0</v>
      </c>
      <c r="J14" s="22">
        <f t="shared" si="0"/>
        <v>0</v>
      </c>
    </row>
    <row r="15" spans="9:10" ht="15">
      <c r="I15" s="33"/>
      <c r="J15" s="3"/>
    </row>
    <row r="16" spans="1:10" ht="18.75" customHeight="1">
      <c r="A16" s="40" t="s">
        <v>29</v>
      </c>
      <c r="B16" s="40"/>
      <c r="C16" s="40"/>
      <c r="D16" s="40"/>
      <c r="E16" s="40"/>
      <c r="F16" s="40"/>
      <c r="G16" s="40"/>
      <c r="H16" s="40"/>
      <c r="I16" s="40"/>
      <c r="J16" s="2">
        <f>SUM(J3:J14)</f>
        <v>0</v>
      </c>
    </row>
  </sheetData>
  <mergeCells count="15">
    <mergeCell ref="A1:J1"/>
    <mergeCell ref="A16:I16"/>
    <mergeCell ref="D12:F12"/>
    <mergeCell ref="D13:F13"/>
    <mergeCell ref="D14:F14"/>
    <mergeCell ref="D11:F11"/>
    <mergeCell ref="D6:F6"/>
    <mergeCell ref="D7:F7"/>
    <mergeCell ref="D8:F8"/>
    <mergeCell ref="D9:F9"/>
    <mergeCell ref="D10:F10"/>
    <mergeCell ref="D5:F5"/>
    <mergeCell ref="D2:F2"/>
    <mergeCell ref="D3:F3"/>
    <mergeCell ref="D4:F4"/>
  </mergeCells>
  <hyperlinks>
    <hyperlink ref="A1:J1" location="'Součet '!A1" display="Část 1 - nábytek 2.NP"/>
  </hyperlink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5ECD1D28DD7F64791BC03796248A97C" ma:contentTypeVersion="18" ma:contentTypeDescription="Vytvoří nový dokument" ma:contentTypeScope="" ma:versionID="ac4b2d9c2f57b089118cc5230a6a12fb">
  <xsd:schema xmlns:xsd="http://www.w3.org/2001/XMLSchema" xmlns:xs="http://www.w3.org/2001/XMLSchema" xmlns:p="http://schemas.microsoft.com/office/2006/metadata/properties" xmlns:ns2="bfa19981-400d-4e35-b5fe-5f078f97b02c" xmlns:ns3="b1f215a8-f083-427f-a944-1c8bcca7a93a" targetNamespace="http://schemas.microsoft.com/office/2006/metadata/properties" ma:root="true" ma:fieldsID="ba3039872e7104e8dc7ef8e300429060" ns2:_="" ns3:_="">
    <xsd:import namespace="bfa19981-400d-4e35-b5fe-5f078f97b02c"/>
    <xsd:import namespace="b1f215a8-f083-427f-a944-1c8bcca7a93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LengthInSeconds" minOccurs="0"/>
                <xsd:element ref="ns3:SharedWithUsers" minOccurs="0"/>
                <xsd:element ref="ns3:SharedWithDetails" minOccurs="0"/>
                <xsd:element ref="ns2:MediaServiceAutoKeyPoints" minOccurs="0"/>
                <xsd:element ref="ns2:MediaServiceKeyPoints" minOccurs="0"/>
                <xsd:element ref="ns2:Osoba"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a19981-400d-4e35-b5fe-5f078f97b0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Osoba" ma:index="21" nillable="true" ma:displayName="Osoba" ma:format="Dropdown" ma:list="UserInfo" ma:SharePointGroup="0" ma:internalName="Osoba">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23" nillable="true" ma:taxonomy="true" ma:internalName="lcf76f155ced4ddcb4097134ff3c332f" ma:taxonomyFieldName="MediaServiceImageTags" ma:displayName="Značky obrázků" ma:readOnly="false" ma:fieldId="{5cf76f15-5ced-4ddc-b409-7134ff3c332f}" ma:taxonomyMulti="true" ma:sspId="3d2bbce7-a7a8-4f8d-874a-ed80ae65e92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f215a8-f083-427f-a944-1c8bcca7a93a" elementFormDefault="qualified">
    <xsd:import namespace="http://schemas.microsoft.com/office/2006/documentManagement/types"/>
    <xsd:import namespace="http://schemas.microsoft.com/office/infopath/2007/PartnerControls"/>
    <xsd:element name="SharedWithUsers" ma:index="17"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dílené s podrobnostmi" ma:internalName="SharedWithDetails" ma:readOnly="true">
      <xsd:simpleType>
        <xsd:restriction base="dms:Note">
          <xsd:maxLength value="255"/>
        </xsd:restriction>
      </xsd:simpleType>
    </xsd:element>
    <xsd:element name="TaxCatchAll" ma:index="24" nillable="true" ma:displayName="Taxonomy Catch All Column" ma:hidden="true" ma:list="{0970f7c5-7274-461b-a9ec-b7a85d60edda}" ma:internalName="TaxCatchAll" ma:showField="CatchAllData" ma:web="b1f215a8-f083-427f-a944-1c8bcca7a93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soba xmlns="bfa19981-400d-4e35-b5fe-5f078f97b02c">
      <UserInfo>
        <DisplayName/>
        <AccountId xsi:nil="true"/>
        <AccountType/>
      </UserInfo>
    </Osoba>
    <lcf76f155ced4ddcb4097134ff3c332f xmlns="bfa19981-400d-4e35-b5fe-5f078f97b02c">
      <Terms xmlns="http://schemas.microsoft.com/office/infopath/2007/PartnerControls"/>
    </lcf76f155ced4ddcb4097134ff3c332f>
    <TaxCatchAll xmlns="b1f215a8-f083-427f-a944-1c8bcca7a93a" xsi:nil="true"/>
  </documentManagement>
</p:properties>
</file>

<file path=customXml/itemProps1.xml><?xml version="1.0" encoding="utf-8"?>
<ds:datastoreItem xmlns:ds="http://schemas.openxmlformats.org/officeDocument/2006/customXml" ds:itemID="{7A85C154-21A2-4507-991D-367C34F21DBD}">
  <ds:schemaRefs>
    <ds:schemaRef ds:uri="http://schemas.microsoft.com/sharepoint/v3/contenttype/forms"/>
  </ds:schemaRefs>
</ds:datastoreItem>
</file>

<file path=customXml/itemProps2.xml><?xml version="1.0" encoding="utf-8"?>
<ds:datastoreItem xmlns:ds="http://schemas.openxmlformats.org/officeDocument/2006/customXml" ds:itemID="{63D8A98E-5101-49C3-A55B-8F79BDE5CB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a19981-400d-4e35-b5fe-5f078f97b02c"/>
    <ds:schemaRef ds:uri="b1f215a8-f083-427f-a944-1c8bcca7a9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2EFACC-0F4B-429F-990D-AB13BCBB15F8}">
  <ds:schemaRefs>
    <ds:schemaRef ds:uri="http://schemas.microsoft.com/office/2006/metadata/properties"/>
    <ds:schemaRef ds:uri="http://schemas.microsoft.com/office/infopath/2007/PartnerControls"/>
    <ds:schemaRef ds:uri="bfa19981-400d-4e35-b5fe-5f078f97b02c"/>
    <ds:schemaRef ds:uri="b1f215a8-f083-427f-a944-1c8bcca7a93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Vokál Jaroslav</cp:lastModifiedBy>
  <dcterms:created xsi:type="dcterms:W3CDTF">2021-04-05T12:32:44Z</dcterms:created>
  <dcterms:modified xsi:type="dcterms:W3CDTF">2023-10-27T05:00:03Z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0x01010095ECD1D28DD7F64791BC03796248A97C</vt:lpwstr>
  </property>
  <property fmtid="{D5CDD505-2E9C-101B-9397-08002B2CF9AE}" pid="3" name="MediaServiceImageTags">
    <vt:lpwstr/>
  </property>
  <property fmtid="{D5CDD505-2E9C-101B-9397-08002B2CF9AE}" pid="4" name="MSIP_Label_690ebb53-23a2-471a-9c6e-17bd0d11311e_Enabled">
    <vt:lpwstr>true</vt:lpwstr>
  </property>
  <property fmtid="{D5CDD505-2E9C-101B-9397-08002B2CF9AE}" pid="5" name="MSIP_Label_690ebb53-23a2-471a-9c6e-17bd0d11311e_SetDate">
    <vt:lpwstr>2023-10-06T07:05:52Z</vt:lpwstr>
  </property>
  <property fmtid="{D5CDD505-2E9C-101B-9397-08002B2CF9AE}" pid="6" name="MSIP_Label_690ebb53-23a2-471a-9c6e-17bd0d11311e_Method">
    <vt:lpwstr>Standard</vt:lpwstr>
  </property>
  <property fmtid="{D5CDD505-2E9C-101B-9397-08002B2CF9AE}" pid="7" name="MSIP_Label_690ebb53-23a2-471a-9c6e-17bd0d11311e_Name">
    <vt:lpwstr>690ebb53-23a2-471a-9c6e-17bd0d11311e</vt:lpwstr>
  </property>
  <property fmtid="{D5CDD505-2E9C-101B-9397-08002B2CF9AE}" pid="8" name="MSIP_Label_690ebb53-23a2-471a-9c6e-17bd0d11311e_SiteId">
    <vt:lpwstr>418bc066-1b00-4aad-ad98-9ead95bb26a9</vt:lpwstr>
  </property>
  <property fmtid="{D5CDD505-2E9C-101B-9397-08002B2CF9AE}" pid="9" name="MSIP_Label_690ebb53-23a2-471a-9c6e-17bd0d11311e_ActionId">
    <vt:lpwstr>3b36ebe7-528f-4bdc-af2f-ab03b7ab7ebf</vt:lpwstr>
  </property>
  <property fmtid="{D5CDD505-2E9C-101B-9397-08002B2CF9AE}" pid="10" name="MSIP_Label_690ebb53-23a2-471a-9c6e-17bd0d11311e_ContentBits">
    <vt:lpwstr>0</vt:lpwstr>
  </property>
</Properties>
</file>