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ujmk-my.sharepoint.com/personal/vokal_jaroslav_kr-jihomoravsky_cz/Documents/aktivni/pionyrska/soutez/interier/soupisy/"/>
    </mc:Choice>
  </mc:AlternateContent>
  <xr:revisionPtr revIDLastSave="2015" documentId="8_{F80B8177-F877-4B37-8689-3A77D633C0A4}" xr6:coauthVersionLast="47" xr6:coauthVersionMax="47" xr10:uidLastSave="{8B1155C3-4A2E-4C09-BAB4-01172069502D}"/>
  <bookViews>
    <workbookView xWindow="5850" yWindow="2250" windowWidth="21600" windowHeight="11385" tabRatio="845" xr2:uid="{00000000-000D-0000-FFFF-FFFF00000000}"/>
  </bookViews>
  <sheets>
    <sheet name="Součet " sheetId="24" r:id="rId1"/>
    <sheet name="313 chodba" sheetId="12" r:id="rId2"/>
    <sheet name="319 kmenová učebna" sheetId="20" r:id="rId3"/>
    <sheet name="318 kabinet" sheetId="23" r:id="rId4"/>
    <sheet name="317 kmenová učebna" sheetId="25" r:id="rId5"/>
    <sheet name="316 kabinet" sheetId="26" r:id="rId6"/>
    <sheet name="315 učebna dělené výuky" sheetId="27" r:id="rId7"/>
    <sheet name="314 kabinet" sheetId="29" r:id="rId8"/>
    <sheet name="303 kabinet" sheetId="36" r:id="rId9"/>
    <sheet name="304 kabinet" sheetId="37" r:id="rId10"/>
    <sheet name="305 kabinet" sheetId="38" r:id="rId11"/>
    <sheet name="306 kmenová učebna" sheetId="33" r:id="rId12"/>
    <sheet name="302 chodba" sheetId="34" r:id="rId13"/>
    <sheet name="307 kmenová učebna" sheetId="35" r:id="rId14"/>
    <sheet name="336 kmenová učebna" sheetId="39" r:id="rId15"/>
    <sheet name="333 chodba" sheetId="40" r:id="rId16"/>
    <sheet name="334 kmenová učebna" sheetId="41" r:id="rId17"/>
    <sheet name="331 kmenová učebna" sheetId="42" r:id="rId18"/>
    <sheet name="332 sklad" sheetId="43" r:id="rId19"/>
    <sheet name="329 chodba" sheetId="44" r:id="rId20"/>
    <sheet name="322 kmenová učebna" sheetId="45" r:id="rId21"/>
    <sheet name="321 sklad" sheetId="46" r:id="rId22"/>
    <sheet name="320 chodba" sheetId="47" r:id="rId2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36" l="1"/>
  <c r="J4" i="47" l="1"/>
  <c r="J3" i="47"/>
  <c r="J6" i="46"/>
  <c r="J5" i="46"/>
  <c r="J4" i="46"/>
  <c r="J3" i="46"/>
  <c r="J10" i="45"/>
  <c r="J9" i="45"/>
  <c r="J8" i="45"/>
  <c r="J7" i="45"/>
  <c r="J6" i="45"/>
  <c r="J5" i="45"/>
  <c r="J4" i="45"/>
  <c r="J3" i="45"/>
  <c r="J5" i="44"/>
  <c r="J4" i="44"/>
  <c r="J3" i="44"/>
  <c r="J4" i="43"/>
  <c r="J3" i="43"/>
  <c r="J9" i="42"/>
  <c r="J8" i="42"/>
  <c r="J7" i="42"/>
  <c r="J6" i="42"/>
  <c r="J5" i="42"/>
  <c r="J4" i="42"/>
  <c r="J3" i="42"/>
  <c r="I10" i="41"/>
  <c r="I9" i="41"/>
  <c r="I8" i="41"/>
  <c r="I7" i="41"/>
  <c r="I6" i="41"/>
  <c r="I5" i="41"/>
  <c r="I4" i="41"/>
  <c r="I3" i="41"/>
  <c r="J5" i="40"/>
  <c r="J4" i="40"/>
  <c r="J3" i="40"/>
  <c r="J9" i="39"/>
  <c r="J8" i="39"/>
  <c r="J7" i="39"/>
  <c r="J6" i="39"/>
  <c r="J5" i="39"/>
  <c r="J4" i="39"/>
  <c r="J3" i="39"/>
  <c r="J6" i="47" l="1"/>
  <c r="F26" i="24" s="1"/>
  <c r="J8" i="46"/>
  <c r="F25" i="24" s="1"/>
  <c r="J7" i="44"/>
  <c r="F23" i="24" s="1"/>
  <c r="I12" i="41"/>
  <c r="F20" i="24" s="1"/>
  <c r="J7" i="40"/>
  <c r="F19" i="24" s="1"/>
  <c r="J12" i="45"/>
  <c r="J12" i="39"/>
  <c r="J11" i="42"/>
  <c r="F21" i="24" s="1"/>
  <c r="J6" i="43"/>
  <c r="F22" i="24" l="1"/>
  <c r="F18" i="24"/>
  <c r="F24" i="24"/>
  <c r="J14" i="38"/>
  <c r="J13" i="38"/>
  <c r="J12" i="38"/>
  <c r="J11" i="38"/>
  <c r="J10" i="38"/>
  <c r="J9" i="38"/>
  <c r="J8" i="38"/>
  <c r="J7" i="38"/>
  <c r="J6" i="38"/>
  <c r="J5" i="38"/>
  <c r="J4" i="38"/>
  <c r="J3" i="38"/>
  <c r="J14" i="37"/>
  <c r="J13" i="37"/>
  <c r="J12" i="37"/>
  <c r="J11" i="37"/>
  <c r="J10" i="37"/>
  <c r="J9" i="37"/>
  <c r="J8" i="37"/>
  <c r="J7" i="37"/>
  <c r="J6" i="37"/>
  <c r="J5" i="37"/>
  <c r="J4" i="37"/>
  <c r="J3" i="37"/>
  <c r="J14" i="36"/>
  <c r="J13" i="36"/>
  <c r="J12" i="36"/>
  <c r="J11" i="36"/>
  <c r="J10" i="36"/>
  <c r="J9" i="36"/>
  <c r="J8" i="36"/>
  <c r="J7" i="36"/>
  <c r="J6" i="36"/>
  <c r="J5" i="36"/>
  <c r="J3" i="36"/>
  <c r="J4" i="29"/>
  <c r="J4" i="26"/>
  <c r="I5" i="23"/>
  <c r="J14" i="29"/>
  <c r="J7" i="27"/>
  <c r="J13" i="26"/>
  <c r="J12" i="26"/>
  <c r="J11" i="26"/>
  <c r="J10" i="26"/>
  <c r="J9" i="26"/>
  <c r="J8" i="26"/>
  <c r="I8" i="23"/>
  <c r="I14" i="23"/>
  <c r="I13" i="23"/>
  <c r="I12" i="23"/>
  <c r="I11" i="23"/>
  <c r="I10" i="23"/>
  <c r="I9" i="23"/>
  <c r="I7" i="23"/>
  <c r="J8" i="20"/>
  <c r="J7" i="20"/>
  <c r="J6" i="20"/>
  <c r="J3" i="20"/>
  <c r="J4" i="20"/>
  <c r="J5" i="20"/>
  <c r="J13" i="29"/>
  <c r="J12" i="29"/>
  <c r="J11" i="29"/>
  <c r="J8" i="35"/>
  <c r="J7" i="35"/>
  <c r="J6" i="35"/>
  <c r="J5" i="35"/>
  <c r="J4" i="35"/>
  <c r="J3" i="35"/>
  <c r="J5" i="34"/>
  <c r="J4" i="34"/>
  <c r="J3" i="34"/>
  <c r="J9" i="33"/>
  <c r="J8" i="33"/>
  <c r="J7" i="33"/>
  <c r="J6" i="33"/>
  <c r="J5" i="33"/>
  <c r="J4" i="33"/>
  <c r="J3" i="33"/>
  <c r="J10" i="29"/>
  <c r="J9" i="29"/>
  <c r="J8" i="29"/>
  <c r="J7" i="29"/>
  <c r="J6" i="29"/>
  <c r="J5" i="29"/>
  <c r="J3" i="29"/>
  <c r="J3" i="27"/>
  <c r="J4" i="27"/>
  <c r="J5" i="27"/>
  <c r="J6" i="27"/>
  <c r="J3" i="26"/>
  <c r="J5" i="26"/>
  <c r="J6" i="26"/>
  <c r="J7" i="26"/>
  <c r="J3" i="25"/>
  <c r="J4" i="25"/>
  <c r="J5" i="25"/>
  <c r="J6" i="25"/>
  <c r="J7" i="25"/>
  <c r="J8" i="25"/>
  <c r="J9" i="25"/>
  <c r="J10" i="35" l="1"/>
  <c r="F17" i="24" s="1"/>
  <c r="J7" i="34"/>
  <c r="F16" i="24" s="1"/>
  <c r="J16" i="38"/>
  <c r="F14" i="24" s="1"/>
  <c r="J16" i="37"/>
  <c r="F13" i="24" s="1"/>
  <c r="J16" i="36"/>
  <c r="F12" i="24" s="1"/>
  <c r="J11" i="33"/>
  <c r="F15" i="24" s="1"/>
  <c r="J16" i="29"/>
  <c r="F11" i="24" s="1"/>
  <c r="J11" i="25"/>
  <c r="F8" i="24" s="1"/>
  <c r="J9" i="27"/>
  <c r="F10" i="24" s="1"/>
  <c r="J15" i="26"/>
  <c r="F9" i="24" s="1"/>
  <c r="I6" i="23"/>
  <c r="I4" i="23"/>
  <c r="I3" i="23"/>
  <c r="I16" i="23" l="1"/>
  <c r="F7" i="24" s="1"/>
  <c r="J9" i="20" l="1"/>
  <c r="F6" i="24" s="1"/>
  <c r="J6" i="12" l="1"/>
  <c r="J5" i="12"/>
  <c r="J4" i="12" l="1"/>
  <c r="J3" i="12"/>
  <c r="J8" i="12" l="1"/>
  <c r="F5" i="24" s="1"/>
  <c r="F27" i="24" s="1"/>
  <c r="H27" i="24" s="1"/>
</calcChain>
</file>

<file path=xl/sharedStrings.xml><?xml version="1.0" encoding="utf-8"?>
<sst xmlns="http://schemas.openxmlformats.org/spreadsheetml/2006/main" count="831" uniqueCount="141">
  <si>
    <t>SOUČET POLOŽEK</t>
  </si>
  <si>
    <t>Chodba 313</t>
  </si>
  <si>
    <t>Kmenová učebna 319</t>
  </si>
  <si>
    <t>Kabinet 318</t>
  </si>
  <si>
    <t>Kmenová učebna 317</t>
  </si>
  <si>
    <t>Kabinet 316</t>
  </si>
  <si>
    <t>Učebna dělené výuky 315</t>
  </si>
  <si>
    <t>Kabinet 314</t>
  </si>
  <si>
    <t>Kabinet 303</t>
  </si>
  <si>
    <t>Kabinet 304</t>
  </si>
  <si>
    <t>Kabinet 305</t>
  </si>
  <si>
    <t>Kmenová učebna 306</t>
  </si>
  <si>
    <t>Chodba 302</t>
  </si>
  <si>
    <t>Kmenová učebna 307</t>
  </si>
  <si>
    <t>CENA CELKEM BEZ DPH</t>
  </si>
  <si>
    <t xml:space="preserve">č. </t>
  </si>
  <si>
    <t>Ozn.</t>
  </si>
  <si>
    <t>Prvek</t>
  </si>
  <si>
    <t>Popis prvku</t>
  </si>
  <si>
    <t xml:space="preserve">Jednotka </t>
  </si>
  <si>
    <t>Množství
ks</t>
  </si>
  <si>
    <t>Cena za kus 
bez DPH</t>
  </si>
  <si>
    <t>Celková cena 
bez DPH</t>
  </si>
  <si>
    <t>SB3</t>
  </si>
  <si>
    <t>Lavice</t>
  </si>
  <si>
    <t>4- místná lavice. Rám z kovové trubky o průměru 25x32 mm opatřen kluzáky. Sedák a opěrák z překližky, na výběr min. ze čtyř barev. Rozměr: 850x2190x410 mm, výška sedáku 470 mm. Cena včetně dopravy a instalace.</t>
  </si>
  <si>
    <t>ks</t>
  </si>
  <si>
    <t xml:space="preserve">Uchazeč doloží podrobnou technickou specifikaci výrobku, kterým hodlá zakázku plnit. </t>
  </si>
  <si>
    <t>T01</t>
  </si>
  <si>
    <t>Skříň na tříděný odpad</t>
  </si>
  <si>
    <t>AH1</t>
  </si>
  <si>
    <t>Stůl na PC</t>
  </si>
  <si>
    <t>Tabule magnetická</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</si>
  <si>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1500x1200 mm, barva povrchu bílá, lesklá, popisovatelná fixem, včetně , odkládací poličky pro popisovače po celé délce tabule, montáž na zeď, hladká úprava usnadňuje mazání za sucha. Cena včetně dopravy a instalace.</t>
  </si>
  <si>
    <t>Celkem bez DPH</t>
  </si>
  <si>
    <t>AK2</t>
  </si>
  <si>
    <t>Katedra se skříňkou</t>
  </si>
  <si>
    <t>SP2</t>
  </si>
  <si>
    <t>Židle učitelská</t>
  </si>
  <si>
    <t>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9 odstínů, ve skořepině bude kruhový otvor pro snadný úchop v horní části opěradla. (konečná barva bude upřesněna zadavatelem).  Velikost skořepin min. ve 2 velikostech dle níže uvedené normy. Prvek musí splňovat normu ČSN EN 1729:1 a ČSN EN 1729:2 pro tento druh nábytku. Uchazeč je povinen certifikát na vyžádání předložit. Cena vč. dopravy a instalace.</t>
  </si>
  <si>
    <t>AS1</t>
  </si>
  <si>
    <t>Stůl žákovský dvoumístný</t>
  </si>
  <si>
    <t>SA2</t>
  </si>
  <si>
    <t>Židle žákovská</t>
  </si>
  <si>
    <t>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9 odstínů, ve skořepině bude kruhový otvor v horní části opěradla pro snadný úchop. Velikost skořepin min. ve 4 velikostech dle normy EN1729:1 a ČSN EN 1729:2 pro tento druh nábytku. Uchazeč je povinen certifikát na vyžádání předložit. Cena vč. dopravy a instalace.</t>
  </si>
  <si>
    <t>LA8</t>
  </si>
  <si>
    <t>Skříň s dveřmi</t>
  </si>
  <si>
    <t>Skříň žákovská s dveřmi výšky 2OH. Korpus skříně vč. zad a polic bude vyroben z LTD  tl. 18 mm, korpus lepený, všechny hrany olepeny ABS hranou tl. 2 mm, vyjma bočních hran půdy a dna, zde plastová hrana tl. 0,8 mm. Půda je naložená na boky skříně. Police musí být výškově stavitelné, podpěry polic zabraňující jejich vysunutí. Korpus lepený na kolíkové spoje.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Dno skříně opatřeno rektifikacemi pro vyrovnání nerovnosti podlahy. Rozměr: 735x800x480 mm. Cena vč.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</si>
  <si>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 Rozměr: 2400x1200 mm. Cena včetně dopravy a instalace.</t>
  </si>
  <si>
    <t>AP3</t>
  </si>
  <si>
    <t>Stůl kancelářský</t>
  </si>
  <si>
    <t>Stůl s kovovou podnoží ve tvaru "A". Boční díly jsou tvořeny ocelovými trubkami průměru min. 40 mm a jsou pevně svařeny s horními výložníky. Nohy jsou opatřeny plastovými rektifikacemi s možností výškového nastavení stolu v rozmezí 590-760 mm. Boční díly podnože jsou pod stolovou deskou propojeny teleskopickým kabelovým mostem pro uložení kabeláže.Ocelová konstrukce stolu je povrchově upravena vysoce kvalitní epoxy-polyesterovou barvou, vypalovanou při teplotě 200 °C. Stolová deska LTD tl. 25 mm, opatřena ABS hranou min. tl. 2 mm. Rozměr: 590-760x1600x800 mm. Cena vč. dopravy a instalace.</t>
  </si>
  <si>
    <t>ZA3</t>
  </si>
  <si>
    <t>Skříň otevřená</t>
  </si>
  <si>
    <t>Skříň otevřená, policová, umístěna na zdi nad stolem. Skříň výšky 2OH. Korpus i police LTD tl. 18 mm, pohledová záda LTD tl. 18 mm. Dno a půda naložena na bocích skříně. Hrany ABS tl. 0,8 mm. Jedna pevná police a uprostřed dělící příšla. Podpěry polic kovové válečky. Dno opatřeno rektifikacemi. Rozměr: 600x1600x300 mm. Cena včetně dopravy a instalace.</t>
  </si>
  <si>
    <t>K01</t>
  </si>
  <si>
    <t>Kontejner mobilní</t>
  </si>
  <si>
    <t>Mobilní kontejner na kolečkách, korpus vyroben z LTD min. tl. 18mm, čela zásuvek LTD tl. 18mm, vnitřní zásuvky celokovové. Počet zásuvek 4. Úchytka hliníková "L" profil s roztečí vrtání 96mm. Centrální uzamykání, zámková vložka se sklopným klíčem. Rozměr: 585x397x550 mm. Cena včetně dopravy a instalace.</t>
  </si>
  <si>
    <t>SE1</t>
  </si>
  <si>
    <t>Židle kancelářská</t>
  </si>
  <si>
    <t>Rozvrhová tabule</t>
  </si>
  <si>
    <t>Magnetická tabule s rastrem pro rozvrh hodin až pro 26 tříd. Tloušťka tabule je minimálně 22mm, sendvičová konstrukce - tabule se nekroutí, rám tabule z eloxovaného hliníkového profilu ve stříbrném odstínu s šedými plastovými rohy, rozměr 1360x1023 mm, barva povrchu bílá, lesklá, montáž na zeď. Standartní barva rastru černá. Cena včetně dopravy a instalace.</t>
  </si>
  <si>
    <t>T02</t>
  </si>
  <si>
    <t>Skříň na umyvadlo</t>
  </si>
  <si>
    <t>L03</t>
  </si>
  <si>
    <t>Skříň šatní</t>
  </si>
  <si>
    <t>Šatní skříň s příčkou, 5OH. Korpus i police LTD tl. 18 mm, pohledová záda LTD tl. 18 mm. Dno a půda naložena na bocích skříně. Hrany ABS tl. 0,7 mm. Dveře LDT tl. 18 mm naloženy na korpusu. Dveře mají miskové závěsy s úhlem otvírání od 95° do 110°.  Jedna pevná police v horní části skříně, výsuv na zavěšení ramínek a s příčkou 4OH. Podpěry polic kovové válečky pr. 5mm. Úchytka hliníková " L" profil s roztečí 96 mm. Skříň je uzamykatelná. Dno opatřeno rektifikacemi. Možnost výběru barevného provedení alespoň ze čtyř základních typů dekorů/barev. Cena vč. dopravy a instalace.</t>
  </si>
  <si>
    <t>L04</t>
  </si>
  <si>
    <t>Skříň kombinovaná</t>
  </si>
  <si>
    <t>Skříň kombinovaná, 5OH. Korpus i police LTD tl. 18 mm, pohledová záda LTD tl. 18 mm. Dno a půda naložena na bocích skříně. Hrany ABS tl. 0,7 mm. Dveře LDT tl. 18 mm naloženy na korpusu. Dveře mají miskové závěsy s úhlem otvírání od 95° do 110°. Spodní část 2 OH uzavřená dveřmi, uvnitř jedna přestavitelná police, horní část 3OH otevřená, 2 výškově stavitelné police. Police jsou přestavitelné po 32 mm. Podpěry polic kovové válečky. Úchytka hliníková "L" profil s roztečí 96 mm. Skříň je uzamykatelná. Dno opatřeno rektifikacemi. Možnost výběru barevného provedení alespoň ze čtyř základních typů dekorů/barev. Rozměr: 1800x800x419 mm. Cena vč. dopravy a instalace.</t>
  </si>
  <si>
    <t>L01</t>
  </si>
  <si>
    <t>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1800x800x419 mm. Cena včetně dopravy a instalace.</t>
  </si>
  <si>
    <t>AP5</t>
  </si>
  <si>
    <t>Stůl konferenční kulatý</t>
  </si>
  <si>
    <t>Stůl kulatý na centrální noze. Kruhová stolová deska průměru 600 mm, LTD tl. min. 18 mm, hrana ABS min. 2 mm. Centrální kovová noha střední průměr trubky 102 mm pro dřevěnou desku, spodní disk průměru 580 mm. Demontovatelný kříž, stojan i talíř. Zátěž pro disk - závaží přišroubované zespodu do disku centrální nohy. Možnost výběru barevného provedení alespoň ze čtyř základních typů dekorů/barev. Cena vč. dopravy a instalace.</t>
  </si>
  <si>
    <t>SE3</t>
  </si>
  <si>
    <t>Křeslo</t>
  </si>
  <si>
    <t>Křeslo, celočalouněný korpus, 4-nohá ocelová podnož, opatřena černou práškovou barvou, plastové kluzáky. Bez područek. Výška sedáku 320 mm. Rozměr: 770x680x750 mm. Křeslo je čalouněno potahovou látkou 100 % polyester o gramáži min. 250 g/m2. Výběr min. z 12 barev. Cena vč.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</si>
  <si>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 Rozměr: 1500x1200 mm. Cena včetně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</si>
  <si>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 Rozměr: 2000x1200 mm. Cena včetně dopravy a instalace.</t>
  </si>
  <si>
    <t>Skříň pod umyvadlo</t>
  </si>
  <si>
    <t>AK1</t>
  </si>
  <si>
    <t>AS4</t>
  </si>
  <si>
    <t>Mobilní stůl</t>
  </si>
  <si>
    <t>Jednomístný žákovský stůl mobilní, čtvercového tvaru. Rám stolu je vyrobený ze svařovaných ocelových válcových trubek o průměru 27 mm, které tvoří nohy stolu a rámová podnož z profilů 40x25 mm vynášející stolovou desku. Rám je povrchově upraven práškovou vypalovanou barvou. Konstrukce stolu je uzpůsobena tak, aby se dali stoly na sebe stohovat. Vnější nohy stolu jsou zakončeny kolečky otočnými v ose 180° s pryží na univerzální povrchy, které jsou navíc opatřeny brzdou, a dále kluzáky zabraňující prokluzování stolu. Stůl mobilní a snadno přemístitelný , pomocí stolových spojek je zabezpečená pevnost spojení jednotlivých stolů. Stolová deska z LTD tloušťky 16 mm s PUR hranou. Velikost stolu min. v 3 velikostech dle normy ČSN EN 1729 pro tento druh nábytku. Uchazeč je povinen certifikát na vyžádání předložit. Rozměr: 700x550 mm. Cena včetaně dopravy a instalace.</t>
  </si>
  <si>
    <t>SA3</t>
  </si>
  <si>
    <t>Židle žákovská se zádovou opěrkou tvořená rámem ze svařované kovové konstrukce ve tvaru písmenu "U". Kostra židle je ošetřena povrchovou úpravou práškovým lakováním. Sedák a opěrák židle je vyrobený z dvoustěnného strukturovaného polypropylenu pro pohodlné sezení s efektem vzduchového polštáře. Opěrák je zaoblený, tvarovaný dle přirozeného tvaru zad při opěru. Konstrukce sv. šedá RAL9006, sedák a opěrák v šedé nebo šedočerné bravě. Výška sedu od podlahy 460 mm. Kostra židle zakončena kluzáky. Stohovatelné provedení. Cena vč. dopravy a instalace.</t>
  </si>
  <si>
    <t>SP1</t>
  </si>
  <si>
    <t xml:space="preserve">Školní lavice dvoumístná 1300x500x760 (ŠxHxV), svařovaná ocelová konstrukce tvaru „I“. Středěný ocelový svislý plochooválný profil navařený do spodní ocelové podstavy, která se ke krajům snižuje. Z horní strany jsou podstavy opatřeny plastovými chrániči. Obě „I“ nohy jsou spojeny ocelovým trubkovým nosníkem. Pod stolovými deskami budou drátěné police. Povrchová úprava ocelových částí bude práškovou barvou šedou. Stolové desky na bázi dřevěných částic, vyrobeny lisováním za tepla a vysokého tlaku fenolovým polymerním lepidlem bez přídavku syntetických pryskyřic. Vzniklá deska je vysoce pevná, zvláště odolná, vhlkuvzdorná. Povrch desky je potažen HPL fólií ošetřenou melaminovou pryskyřici. Folie je přetažena i přes zaoblené rohy a horní hrany desky (min. R7), které se tak stávají vysoce odolné proti nárazu. Spodní desky hrana zaoblená (min. R3). Stolové desky se vyznačují nadstandardní odolností pevností, bezúdržbovostí, dlouhou životností. Splňují požadavky emisní třídy E1. Tloušťka stolové desky 16 mm. </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</si>
  <si>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 Rozměr : 1600x600x22mm. Cena včetně dopravy a instalace.</t>
  </si>
  <si>
    <r>
      <rPr>
        <sz val="11"/>
        <color rgb="FF000000"/>
        <rFont val="Calibri"/>
        <family val="2"/>
        <charset val="238"/>
        <scheme val="minor"/>
      </rPr>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t>
    </r>
    <r>
      <rPr>
        <sz val="11"/>
        <rFont val="Calibri"/>
        <family val="2"/>
        <charset val="238"/>
        <scheme val="minor"/>
      </rPr>
      <t xml:space="preserve"> Rozměr: 1600x600x22mm</t>
    </r>
    <r>
      <rPr>
        <sz val="11"/>
        <color rgb="FF000000"/>
        <rFont val="Calibri"/>
        <family val="2"/>
        <charset val="238"/>
        <scheme val="minor"/>
      </rPr>
      <t>. Cena včetně dopravy a instalace.</t>
    </r>
  </si>
  <si>
    <r>
      <rPr>
        <sz val="11"/>
        <color rgb="FF000000"/>
        <rFont val="Calibri"/>
        <family val="2"/>
        <charset val="238"/>
        <scheme val="minor"/>
      </rPr>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t>
    </r>
    <r>
      <rPr>
        <sz val="11"/>
        <rFont val="Calibri"/>
        <family val="2"/>
        <charset val="238"/>
        <scheme val="minor"/>
      </rPr>
      <t xml:space="preserve"> Rozměr:1600x600x22mm</t>
    </r>
    <r>
      <rPr>
        <sz val="11"/>
        <color rgb="FF000000"/>
        <rFont val="Calibri"/>
        <family val="2"/>
        <charset val="238"/>
        <scheme val="minor"/>
      </rPr>
      <t>. Cena včetně dopravy a instalace.</t>
    </r>
  </si>
  <si>
    <r>
      <rPr>
        <sz val="11"/>
        <color rgb="FF000000"/>
        <rFont val="Calibri"/>
        <family val="2"/>
        <charset val="238"/>
        <scheme val="minor"/>
      </rPr>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t>
    </r>
    <r>
      <rPr>
        <sz val="11"/>
        <rFont val="Calibri"/>
        <family val="2"/>
        <charset val="238"/>
        <scheme val="minor"/>
      </rPr>
      <t xml:space="preserve"> Rozměr: 1600x600x22 mm</t>
    </r>
    <r>
      <rPr>
        <sz val="11"/>
        <color rgb="FF000000"/>
        <rFont val="Calibri"/>
        <family val="2"/>
        <charset val="238"/>
        <scheme val="minor"/>
      </rPr>
      <t>. Cena včetně dopravy a instalace.</t>
    </r>
  </si>
  <si>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 Rozměr: 1600x600x22mm. Cena včetně dopravy a instalace.</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</si>
  <si>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zpevněna příčníkem a povrchově upravena vysoce kvalitní epoxy-polyesterovou barvou, vypalovanou při teplotě 200 °C. Stolová deska LTD tl. 18 mm, opatřena ABS hranou min. tl. 2 mm. Rozměr: 1050x1600x600 mm. Cena vč. dopravy a instalace.</t>
  </si>
  <si>
    <t>Skříňka s dveřmi pro umístění květináčů a košů na tříděný odpad. Korpus i police LTD tl. 18 mm, pohledová záda LTD tl. 18 mm. Dno naloženo na bocích skříně. Půda zapuštěna o cca 250 mm, tak aby ve vrchní části skříňky vznikl prostor pro umístění květináče. Hrany ABS tl. 2 mm. Dveře LDT tl. 18 mm naloženy na korpusu, ve výšce cca 730 mm opatřeny kruhovým výřezem. Dveře mají miskové závěsy s úhlem otvírání od 95° do 110°. Úchytka hliníková " L" profil s roztečí 96 mm. Rozměr: 1096x800x422 mm. Dno opatřeno rektifikacemi.
Cena vč. 2ks košů min obj. 40 l a vč. barevného polepu dvířek s logem nebo popisem druhu odpadu. Tato položka neobsahuje květináče a osazení květin. Cena vč. dopravy a instalace.</t>
  </si>
  <si>
    <t>Katedra učitele s uzamykatelnou skříňkou. Rozměry katedry: v. 760 mm, š. 1800 mm, hl. 582 mm. Pracovní deska LTD tl. 25 mm opatřená ABS hranou tl. 2 mm lepenou PUR lepidlem. V pracovní desce je 1x průchodka min. průměr 70 mm. V pravé části katedry umístěna 1x skříňka na soklu. Vnitřní rozměry skříňky: v. 640 mm, š. 520 mm, hl. 539 mm. Součástí skříňky je 2x výškově stavitelná police s výřezem pro snadné vedení kabeláže. Podpěry polic s trnem zabraňují jejímu vysunutí. Korpus skříňky vč. zad a polic z LTD min. tl. 18 mm, korpus lepený, všechny hrany olepeny ABS hranou min. tl. 0,8 mm. Ve vnitřním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ze 4 barev. Skříňka je uzamykatelná jednocestným zámkem. Možnost výběru barevného provedení alespoň ze čtyř základních typů dekorů/barev. Cena včetně dopravy a instalace.</t>
  </si>
  <si>
    <t>Dvoudveřová dřezová skříňka s policí. Pracovní deska z kompaktní desky s černým jádrem min. tl. 12 mm. Korpus skříněk z LTD min. tl. 18 mm, ABS hrana min. tl. 0,8 mm lepena PUR lepidlem. Dvířka z LTD min. tl. 18 mm, ABS hrana min. tl. 2 mm lepena PUR lepidlem. Záda skříněk HDF-LAK min. tl. 2,5 mm. Skříňky jsou opatřeny plastovými výškově stavitelnými nožkami. Úchytky kovové, v povrchové úpravě chrom, s minimální roztečí 160 mm (28x193x9 mm). Úchytka má zaoblené hrany, aby nedošlo ke zranění. Soklová lišta po celé délce sestavy z LTD min. tl. 18 mm, ABS hrana min. tl. 0,8 mm lepena PUR lepidlem. Součástí je keramický dřez; 1x stojánková tlaková baterie – páková směšovací. Rozměr: 850x800x550 mm. Cena včetně dopravy, montáže a zapojení.</t>
  </si>
  <si>
    <t>Katedra učitele s uzamykatelnou skříňkou. Rozměry katedry: v. 760 mm, š. 1300 mm, hl. 582 mm. Pracovní deska LTD tl. 25 mm opatřená ABS hranou tl. 2 mm lepenou PUR lepidlem. V pracovní desce je 1x průchodka min. průměr 70 mm. V pravé části katedry umístěna 1x skříňka na soklu. Vnitřní rozměry skříňky: v. 640 mm, š. 520 mm, hl. 539 mm. Součástí skříňky je 2x výškově stavitelná police s výřezem pro snadné vedení kabeláže. Podpěry polic s trnem zabraňují jejímu vysunutí. Korpus skříňky vč. zad a polic z LTD min. tl. 18 mm, korpus lepený, všechny hrany olepeny ABS hranou min. tl. 0,8 mm. Ve vnitřním boku skříňky je hliníková větrací mřížka pro odvod teplého vzduchu. Dno skříňky je vyjímatelné, upevněno demontovatelným spojem. V zadní části dna výřez pro vedení kabelů z podlahové krabice, v přední části je dno ustoupené kvůli průchodu studeného vzduchu. Dvířka z LTD min. tl. 18 mm s ABS hranou 2 mm, opatřena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min. ze 4 barev. Skříňka je uzamykatelná jednocestným zámkem. Možnost výběru barevného provedení alespoň ze čtyř základních typů dekorů/barev. Cena včetně dopravy a instalace.</t>
  </si>
  <si>
    <t>Část 1 - nábytek 3.NP</t>
  </si>
  <si>
    <t>Kmenová učebna 336</t>
  </si>
  <si>
    <t>Chodba 333</t>
  </si>
  <si>
    <t>Kmenová učebna 334</t>
  </si>
  <si>
    <t>Kmenová učebna 331</t>
  </si>
  <si>
    <t>Sklad 332</t>
  </si>
  <si>
    <t>Chodba 329</t>
  </si>
  <si>
    <t>Kmenová učebna 322</t>
  </si>
  <si>
    <t>Sklad 321</t>
  </si>
  <si>
    <t>Chodba 320</t>
  </si>
  <si>
    <t>VS2</t>
  </si>
  <si>
    <t>Skříň vestavěná</t>
  </si>
  <si>
    <t>Vestavěná skříň s dveřmi. Korpus skříně a police budou vyrobeny z LTD  tl. 18 mm,  korpus lepený, všechny hrany olepeny ABS hranou tl. 2 mm, vyjma bočních hran půdy a dna, zde plastová hrana tl. 0,8 mm. Půda je naložená na boky skříně. Police musí být výškově stavitelné, podpěry polic zabraňující jejich vysunutí . 2x skříň žákovská s dveřmi cca 5OH, nutnost přesného zaměření.  Dveře LTD tl. 18 mm, opatřeny zapuštěnou úchytkou . Úchytka je plná a zakrývá celý otvor po frézování, aby nedošlo ke zranění prstů při manipulaci s dvířky. Rozměr úchytky min 160 x 50 x 18 mm (výběr barev min. z 5 odstínů)., která je osazena v dveřním křídle.  Celkový rozměr sestavy cca v2100 x š2020 x 430 mm. Skříně nutno zaměřit na místě přesně, rozměry jsou orientační. Cena vč. dopravy a instalace.</t>
  </si>
  <si>
    <t>AH1a</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</si>
  <si>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odkládací poličky pro popisovače po celé délce tabule, montáž na zeď, hladká úprava usnadňuje mazání za sucha. Rozměr: 2400x1200 mm. Cena včetně dopravy a instalace.</t>
  </si>
  <si>
    <t>VS6</t>
  </si>
  <si>
    <t>Skříň vestavná</t>
  </si>
  <si>
    <t>Vestavěná otevřená skříň. Korpus skříně a police budou vyrobeny z LTD  tl. 18 mm,  korpus lepený, všechny hrany olepeny ABS hranou tl. 2 mm, vyjma bočních hran půdy a dna, zde plastová hrana tl. 0,8 mm. Půda je naložená na boky skříně. Police musí být výškově stavitelné, podpěry polic zabraňující jejich vysunutí . 3x skříň cca 5OH, nutnost přesného zaměření. Celkový rozměr sestavy cca v2100 x š1480 x 400 mm. Skříně nutno zaměřit na místě přesně, rozměry jsou orientační. Cena vč. dopravy a instalace.</t>
  </si>
  <si>
    <t>VS7</t>
  </si>
  <si>
    <t>Vestavěná otevřená skříň. Korpus skříně a police budou vyrobeny z LTD  tl. 18 mm,  korpus lepený, všechny hrany olepeny ABS hranou tl. 2 mm, vyjma bočních hran půdy a dna, zde plastová hrana tl. 0,8 mm. Půda je naložená na boky skříně. Police musí být výškově stavitelné, podpěry polic zabraňující jejich vysunutí . 5x skříň cca 5OH, nutnost přesného zaměření. Celkový rozměr sestavy cca v2100 x š3360 x 400 mm. Skříně nutno zaměřit na místě přesně, rozměry jsou orientační. Cena vč. dopravy a instalace.</t>
  </si>
  <si>
    <t>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9 odstínů, ve skořepině bude kruhový otvor v horní části opěradla pro snadný úchop. Velikost skořepin min. ve 4 velikostech dle normy EN1729:1 a ČSN EN 1729:2 pro tento druh nábytku. Uchazeč je povinen certifikát na vyžádání předložit. Vel. 6. Cena vč. dopravy a instalace.</t>
  </si>
  <si>
    <t>SH6</t>
  </si>
  <si>
    <t>Regál bezšroubový archivační</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</si>
  <si>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120 kg. Stojiny, příčky i police jsou povrchově upraveny galvanickým pozinkováním. Součástí regálového pole je zavětrování. Rozměr: 2100x900x300 mm. Cena včetně dopravy a instalace.</t>
  </si>
  <si>
    <t>SH7</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</si>
  <si>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100 kg. Stojiny, příčky i police jsou povrchově upraveny galvanickým pozinkováním. Součástí regálového pole je zavětrování. Rozměr: 2100x1000x300 mm. Cena včetně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</si>
  <si>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barva povrchu bílá, lesklá, popisovatelná fixem, včetně , odkládací poličky pro popisovače po celé délce tabule, montáž na zeď, hladká úprava usnadňuje mazání za sucha. Rozměr: 1200x1000 mm. Cena včetně dopravy a instalace.</t>
  </si>
  <si>
    <t>LA2</t>
  </si>
  <si>
    <t>Skříň žákovská s dveřmi výšky 5OH.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3OH s dveřmi, které jsou opatřeny bezpečnostním sklem v rámu z LTD, spodní část 2OH s dveřmi. Dno skříně opatřeno rektifikacemi pro vyrovnání nerovnosti podlah. Rozměr: 1803x800x480 mm. Cena vč. dopravy a instalace.</t>
  </si>
  <si>
    <t>LA7</t>
  </si>
  <si>
    <t>Skříň žákovská s dveřmi výšky 3OH. Korpus skříně vč. zad a polic bude vyroben z LTD  tl. 18 mm, korpus lepený, všechny hrany olepeny ABS hranou tl. 2 mm, vyjma bočních hran půdy a dna, zde plastová hrana tl. 0,8 mm. Půda je naložená na boky skříně. Korpus lepený na kolíkové spoje.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nika 1OH, spodní část 2OH s dveřmi. Dno skříně opatřeno rektifikacemi pro vyrovnání nerovnosti podlah. Rozměr: 1091x800x480 mm. Cena vč. dopravy a instalace.</t>
  </si>
  <si>
    <t>AH3</t>
  </si>
  <si>
    <t>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750x1200x600 mm. Cena vč. dopravy a instalace.</t>
  </si>
  <si>
    <t>SH2</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</si>
  <si>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180 kg. Stojiny, příčky i police jsou povrchově upraveny galvanickým pozinkováním. Součástí regálového pole je zavětrování. Rozměr: 2100x1000x500 mm. Cena včetně dopravy a instalace.</t>
  </si>
  <si>
    <t>L02</t>
  </si>
  <si>
    <t>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Dno opatřeno rektifikacemi. Rozměr: 1800x800x500 mm. Cena vč. dopravy a instalace.</t>
  </si>
  <si>
    <t>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(konečná barva bude upřesněna zadavatelem).  Velikost skořepin min. ve 2 velikostech dle níže uvedené normy. Prvek musí splňovat normu ČSN EN 1729:1 a ČSN EN 1729:2 pro tento druh nábytku. Uchazeč je povinen certifikát na vyžádání předložit. Cena vč. dopravy a instalace.</t>
  </si>
  <si>
    <t>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4 odstínů, ve skořepině bude kruhový otvor v horní části opěradla pro snadný úchop. Velikost skořepin min. ve 4 velikostech dle normy EN1729:1 a ČSN EN 1729:2 pro tento druh nábytku. Uchazeč je povinen certifikát na vyžádání předložit. Cena vč. dopravy a instalace.</t>
  </si>
  <si>
    <t>Kancelářská židle na kolečkách se synchronní mechanikou: závislé naklápění sedáku a opěráku, zajištění v 5 polohách. Nastavení odporu naklánění opěráku v závislosti na hmotnosti uživatele (manuální).
Antišokový systém zabraňující samovolnému navrácení opěráku při odjištění funkce naklápění. Výškově stavitelný síťovaný opěrák. Samostatně výškově stavitelná bederní opěrka. Nylonový černý kříž s kolečky min. Ø 55 mm. Nosnost židle 130 kg.  Výškově stavitelné područky. Sedák v potahovině, která musí splňovat min. 150 000 martindale - sedacích cyklů (odolnost vůči prodření). Látka musí splňovat odolnost vůči ohni: BS EN 1021–1,2:2006, CRIB 5, BS 7176:1995, AM 18 NF D 60013. Látka musí splňovat stálost při světle: 6 (ISO 105 – B02:1999). Výběr sedáku min. ze 4 barev. Cena vč. dopravy a instalace.</t>
  </si>
  <si>
    <t>Židle žákovská, kovová předpružená podnož - průměr trubky 22 mm, opatřená plastovými kluzáky s filcem. Povrchová úprava podnože vypalovanou práškovou barvou nebo chrom. Konstrukce židle musí umožňovat dynamické sezení čelem k opěráku. Plastový sedák i opěrák ze 100 % strukturovaného polypropylénu - ergonomicky tvarovaná skořepina s efektem vzduchového polštáře v barevné škále min. 4 odstínů, ve skořepině bude kruhový otvor v horní části opěradla pro snadný úchop. Velikost skořepin min. ve 4 velikostech dle normy EN1729:1 a ČSN EN 1729:2 pro tento druh nábytku. Uchazeč je povinen certifikát na vyžádání předložit. Vel. 6. Cena vč. dopravy a instalace.</t>
  </si>
  <si>
    <t>Soupis dodávek I - Dodávka nábytku - dílčí část 3.NP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</si>
</sst>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4" x14ac:knownFonts="1">
    <font>
      <sz val="11"/>
      <color theme="1"/>
      <name val="Calibri"/>
      <family val="2"/>
      <charset val="238"/>
      <scheme val="minor"/>
    </font>
    <font>
      <sz val="11"/>
      <color theme="0"/>
      <name val="Calibri"/>
      <family val="2"/>
      <charset val="238"/>
      <scheme val="minor"/>
    </font>
    <font>
      <sz val="14"/>
      <color theme="1"/>
      <name val="Calibri"/>
      <family val="2"/>
      <charset val="238"/>
      <scheme val="minor"/>
    </font>
    <font>
      <sz val="11"/>
      <name val="Calibri"/>
      <family val="2"/>
      <charset val="238"/>
      <scheme val="minor"/>
    </font>
    <font>
      <sz val="10"/>
      <name val="Arial CE"/>
      <family val="2"/>
      <charset val="238"/>
    </font>
    <font>
      <sz val="11"/>
      <color indexed="20"/>
      <name val="Calibri"/>
      <family val="2"/>
      <charset val="238"/>
    </font>
    <font>
      <b/>
      <sz val="14"/>
      <color theme="1"/>
      <name val="Calibri"/>
      <family val="2"/>
      <charset val="238"/>
      <scheme val="minor"/>
    </font>
    <font>
      <b/>
      <sz val="11"/>
      <color theme="1"/>
      <name val="Calibri"/>
      <family val="2"/>
      <charset val="238"/>
      <scheme val="minor"/>
    </font>
    <font>
      <b/>
      <sz val="11"/>
      <color rgb="FF000000"/>
      <name val="Calibri"/>
      <family val="2"/>
      <charset val="238"/>
    </font>
    <font>
      <sz val="11"/>
      <color rgb="FF000000"/>
      <name val="Calibri"/>
      <family val="2"/>
      <charset val="238"/>
      <scheme val="minor"/>
    </font>
    <font>
      <sz val="11"/>
      <color rgb="FF000000"/>
      <name val="Calibri"/>
      <family val="2"/>
      <charset val="238"/>
    </font>
    <font>
      <u/>
      <sz val="11"/>
      <color theme="10"/>
      <name val="Calibri"/>
      <family val="2"/>
      <charset val="238"/>
      <scheme val="minor"/>
    </font>
    <font>
      <b/>
      <u/>
      <sz val="14"/>
      <color theme="10"/>
      <name val="Calibri"/>
      <family val="2"/>
      <charset val="238"/>
      <scheme val="minor"/>
    </font>
    <font>
      <b/>
      <sz val="12"/>
      <color theme="1"/>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indexed="45"/>
        <bgColor indexed="29"/>
      </patternFill>
    </fill>
    <fill>
      <patternFill patternType="solid">
        <fgColor theme="2"/>
        <bgColor indexed="64"/>
      </patternFill>
    </fill>
    <fill>
      <patternFill patternType="solid">
        <fgColor theme="4" tint="0.79998168889431442"/>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4">
    <xf numFmtId="0" fontId="0" fillId="0" borderId="0"/>
    <xf numFmtId="0" fontId="4" fillId="0" borderId="0"/>
    <xf numFmtId="0" fontId="5" fillId="5" borderId="0" applyNumberFormat="0" applyBorder="0" applyAlignment="0" applyProtection="0"/>
    <xf numFmtId="0" fontId="11" fillId="0" borderId="0" applyNumberFormat="0" applyFill="0" applyBorder="0" applyAlignment="0" applyProtection="0"/>
  </cellStyleXfs>
  <cellXfs count="51">
    <xf numFmtId="0" fontId="0" fillId="0" borderId="0" xfId="0"/>
    <xf numFmtId="0" fontId="1" fillId="3" borderId="5" xfId="0" applyFont="1" applyFill="1" applyBorder="1" applyAlignment="1">
      <alignment horizontal="center" vertical="center" wrapText="1"/>
    </xf>
    <xf numFmtId="164" fontId="6" fillId="6" borderId="5" xfId="0" applyNumberFormat="1" applyFont="1" applyFill="1" applyBorder="1"/>
    <xf numFmtId="164" fontId="0" fillId="0" borderId="0" xfId="0" applyNumberFormat="1"/>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horizontal="center"/>
    </xf>
    <xf numFmtId="0" fontId="0" fillId="0" borderId="10" xfId="0" applyBorder="1" applyAlignment="1">
      <alignment horizontal="center"/>
    </xf>
    <xf numFmtId="0" fontId="0" fillId="0" borderId="0" xfId="0" applyAlignment="1">
      <alignment horizontal="left"/>
    </xf>
    <xf numFmtId="0" fontId="0" fillId="0" borderId="0" xfId="0" applyAlignment="1">
      <alignment horizontal="left" vertical="center"/>
    </xf>
    <xf numFmtId="0" fontId="1" fillId="3" borderId="6" xfId="0" applyFont="1" applyFill="1" applyBorder="1" applyAlignment="1">
      <alignment horizontal="center" vertical="center" wrapText="1"/>
    </xf>
    <xf numFmtId="0" fontId="0" fillId="0" borderId="14" xfId="0" applyBorder="1"/>
    <xf numFmtId="0" fontId="0" fillId="0" borderId="9" xfId="0" applyBorder="1" applyAlignment="1">
      <alignment horizontal="left" vertical="center"/>
    </xf>
    <xf numFmtId="164" fontId="7" fillId="0" borderId="0" xfId="0" applyNumberFormat="1" applyFont="1"/>
    <xf numFmtId="8" fontId="8" fillId="0" borderId="18" xfId="0" applyNumberFormat="1" applyFont="1" applyBorder="1" applyAlignment="1">
      <alignment vertical="center"/>
    </xf>
    <xf numFmtId="0" fontId="0" fillId="0" borderId="0" xfId="0" applyAlignment="1">
      <alignment horizontal="center"/>
    </xf>
    <xf numFmtId="0" fontId="0" fillId="0" borderId="5" xfId="0" applyBorder="1" applyAlignment="1">
      <alignment horizontal="left" vertical="center"/>
    </xf>
    <xf numFmtId="0" fontId="0" fillId="0" borderId="5" xfId="0" applyBorder="1" applyAlignment="1">
      <alignment horizontal="center" vertical="center" wrapText="1"/>
    </xf>
    <xf numFmtId="0" fontId="0" fillId="0" borderId="5" xfId="0" applyBorder="1" applyAlignment="1">
      <alignment horizontal="center" vertical="center"/>
    </xf>
    <xf numFmtId="164" fontId="0" fillId="0" borderId="5" xfId="0" applyNumberFormat="1" applyBorder="1" applyAlignment="1">
      <alignment horizontal="center" vertical="center"/>
    </xf>
    <xf numFmtId="0" fontId="3" fillId="0" borderId="5" xfId="0" applyFont="1" applyBorder="1" applyAlignment="1">
      <alignment horizontal="center" vertical="center" wrapText="1"/>
    </xf>
    <xf numFmtId="164" fontId="6" fillId="6" borderId="13" xfId="0" applyNumberFormat="1" applyFont="1" applyFill="1" applyBorder="1"/>
    <xf numFmtId="0" fontId="0" fillId="4" borderId="5" xfId="0" applyFill="1" applyBorder="1" applyAlignment="1">
      <alignment horizontal="left" vertical="center"/>
    </xf>
    <xf numFmtId="0" fontId="0" fillId="4" borderId="5" xfId="0" applyFill="1" applyBorder="1" applyAlignment="1">
      <alignment horizontal="center" vertical="center" wrapText="1"/>
    </xf>
    <xf numFmtId="8" fontId="0" fillId="0" borderId="0" xfId="0" applyNumberFormat="1"/>
    <xf numFmtId="164" fontId="0" fillId="7" borderId="5" xfId="0" applyNumberFormat="1" applyFill="1" applyBorder="1" applyAlignment="1">
      <alignment horizontal="center" vertical="center"/>
    </xf>
    <xf numFmtId="164" fontId="0" fillId="7" borderId="5" xfId="0" applyNumberForma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11" fillId="0" borderId="0" xfId="3" applyAlignment="1">
      <alignment horizontal="left" vertical="center"/>
    </xf>
    <xf numFmtId="0" fontId="0" fillId="0" borderId="0" xfId="0" applyAlignment="1">
      <alignment horizontal="center"/>
    </xf>
    <xf numFmtId="0" fontId="12" fillId="0" borderId="0" xfId="3" applyFont="1" applyFill="1" applyAlignment="1">
      <alignment horizontal="center" vertical="center"/>
    </xf>
    <xf numFmtId="0" fontId="1" fillId="3" borderId="1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6" borderId="5" xfId="0" applyFont="1" applyFill="1" applyBorder="1" applyAlignment="1">
      <alignment horizontal="left"/>
    </xf>
    <xf numFmtId="0" fontId="0" fillId="0" borderId="5" xfId="0" applyBorder="1" applyAlignment="1">
      <alignment horizontal="left" vertical="center" wrapText="1"/>
    </xf>
    <xf numFmtId="0" fontId="0" fillId="4" borderId="5" xfId="0" applyFill="1" applyBorder="1" applyAlignment="1">
      <alignment horizontal="left" vertical="center" wrapText="1"/>
    </xf>
    <xf numFmtId="0" fontId="3" fillId="0" borderId="5" xfId="0" applyFont="1" applyBorder="1" applyAlignment="1">
      <alignment horizontal="left" vertical="center" wrapText="1"/>
    </xf>
    <xf numFmtId="0" fontId="2" fillId="6" borderId="13" xfId="0" applyFont="1" applyFill="1" applyBorder="1" applyAlignment="1">
      <alignment horizontal="left"/>
    </xf>
    <xf numFmtId="0" fontId="9" fillId="0" borderId="5" xfId="0" applyFont="1" applyBorder="1" applyAlignment="1">
      <alignment horizontal="left" vertical="center" wrapText="1"/>
    </xf>
    <xf numFmtId="0" fontId="2" fillId="6" borderId="2" xfId="0" applyFont="1" applyFill="1" applyBorder="1" applyAlignment="1">
      <alignment horizontal="left"/>
    </xf>
    <xf numFmtId="0" fontId="2" fillId="6" borderId="3" xfId="0" applyFont="1" applyFill="1" applyBorder="1" applyAlignment="1">
      <alignment horizontal="left"/>
    </xf>
    <xf numFmtId="0" fontId="2" fillId="6" borderId="4" xfId="0" applyFont="1" applyFill="1" applyBorder="1" applyAlignment="1">
      <alignment horizontal="left"/>
    </xf>
    <xf numFmtId="0" fontId="3" fillId="4" borderId="5" xfId="0" applyFont="1" applyFill="1" applyBorder="1" applyAlignment="1">
      <alignment horizontal="left" vertical="center" wrapText="1"/>
    </xf>
    <xf numFmtId="0" fontId="0" fillId="0" borderId="1" xfId="0" applyBorder="1" applyAlignment="1">
      <alignment horizontal="center"/>
    </xf>
    <xf numFmtId="0" fontId="10" fillId="0" borderId="5" xfId="0" applyFont="1" applyBorder="1" applyAlignment="1">
      <alignment horizontal="left" vertical="center" wrapText="1"/>
    </xf>
    <xf numFmtId="0" fontId="0" fillId="2" borderId="0" xfId="0" applyFill="1" applyAlignment="1">
      <alignment horizontal="center"/>
    </xf>
    <xf numFmtId="0" fontId="0" fillId="2" borderId="10" xfId="0" applyFill="1" applyBorder="1" applyAlignment="1">
      <alignment horizontal="center"/>
    </xf>
    <xf numFmtId="0" fontId="13" fillId="0" borderId="0" xfId="0" applyFont="1" applyAlignment="1">
      <alignment horizontal="center"/>
    </xf>
  </cellXfs>
  <cellStyles count="4">
    <cellStyle name="Excel_BuiltIn_Chybně" xfId="2" xr:uid="{00000000-0005-0000-0000-000000000000}"/>
    <cellStyle name="Hypertextový odkaz" xfId="3" builtinId="8"/>
    <cellStyle name="Normální" xfId="0" builtinId="0"/>
    <cellStyle name="Normální 2" xfId="1" xr:uid="{00000000-0005-0000-0000-000003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7E3C-E708-406B-A1C4-430009AE0041}">
  <dimension ref="B2:H27"/>
  <sheetViews>
    <sheetView tabSelected="1" workbookViewId="0">
      <selection activeCell="I8" sqref="I8"/>
    </sheetView>
  </sheetViews>
  <sheetFormatPr defaultRowHeight="15" x14ac:dyDescent="0.25"/>
  <cols>
    <col min="6" max="6" width="15.5703125" customWidth="1"/>
    <col min="8" max="8" width="14" bestFit="1" customWidth="1"/>
  </cols>
  <sheetData>
    <row r="2" spans="2:6" ht="15.75" x14ac:dyDescent="0.25">
      <c r="B2" s="50" t="s">
        <v>140</v>
      </c>
      <c r="C2" s="50"/>
      <c r="D2" s="50"/>
      <c r="E2" s="50"/>
      <c r="F2" s="50"/>
    </row>
    <row r="3" spans="2:6" x14ac:dyDescent="0.25">
      <c r="B3" s="31" t="s">
        <v>0</v>
      </c>
      <c r="C3" s="31"/>
      <c r="D3" s="31"/>
      <c r="E3" s="31"/>
      <c r="F3" s="31"/>
    </row>
    <row r="5" spans="2:6" x14ac:dyDescent="0.25">
      <c r="B5" s="30" t="s">
        <v>1</v>
      </c>
      <c r="C5" s="30"/>
      <c r="D5" s="30"/>
      <c r="E5" s="30"/>
      <c r="F5" s="13">
        <f>'313 chodba'!$J$8</f>
        <v>0</v>
      </c>
    </row>
    <row r="6" spans="2:6" x14ac:dyDescent="0.25">
      <c r="B6" s="30" t="s">
        <v>2</v>
      </c>
      <c r="C6" s="30"/>
      <c r="D6" s="30"/>
      <c r="E6" s="30"/>
      <c r="F6" s="13">
        <f>'319 kmenová učebna'!$J$9</f>
        <v>0</v>
      </c>
    </row>
    <row r="7" spans="2:6" x14ac:dyDescent="0.25">
      <c r="B7" s="30" t="s">
        <v>3</v>
      </c>
      <c r="C7" s="30"/>
      <c r="D7" s="30"/>
      <c r="E7" s="30"/>
      <c r="F7" s="13">
        <f>'318 kabinet'!$I$16</f>
        <v>0</v>
      </c>
    </row>
    <row r="8" spans="2:6" x14ac:dyDescent="0.25">
      <c r="B8" s="30" t="s">
        <v>4</v>
      </c>
      <c r="C8" s="30"/>
      <c r="D8" s="30"/>
      <c r="E8" s="30"/>
      <c r="F8" s="13">
        <f>'317 kmenová učebna'!$J$11</f>
        <v>0</v>
      </c>
    </row>
    <row r="9" spans="2:6" x14ac:dyDescent="0.25">
      <c r="B9" s="30" t="s">
        <v>5</v>
      </c>
      <c r="C9" s="30"/>
      <c r="D9" s="30"/>
      <c r="E9" s="30"/>
      <c r="F9" s="13">
        <f>'316 kabinet'!$J$15</f>
        <v>0</v>
      </c>
    </row>
    <row r="10" spans="2:6" x14ac:dyDescent="0.25">
      <c r="B10" s="30" t="s">
        <v>6</v>
      </c>
      <c r="C10" s="30"/>
      <c r="D10" s="30"/>
      <c r="E10" s="30"/>
      <c r="F10" s="13">
        <f>'315 učebna dělené výuky'!$J$9</f>
        <v>0</v>
      </c>
    </row>
    <row r="11" spans="2:6" x14ac:dyDescent="0.25">
      <c r="B11" s="30" t="s">
        <v>7</v>
      </c>
      <c r="C11" s="30"/>
      <c r="D11" s="30"/>
      <c r="E11" s="30"/>
      <c r="F11" s="13">
        <f>'314 kabinet'!$J$16</f>
        <v>0</v>
      </c>
    </row>
    <row r="12" spans="2:6" x14ac:dyDescent="0.25">
      <c r="B12" s="30" t="s">
        <v>8</v>
      </c>
      <c r="C12" s="30"/>
      <c r="D12" s="30"/>
      <c r="E12" s="30"/>
      <c r="F12" s="13">
        <f>'303 kabinet'!$J$16</f>
        <v>0</v>
      </c>
    </row>
    <row r="13" spans="2:6" x14ac:dyDescent="0.25">
      <c r="B13" s="30" t="s">
        <v>9</v>
      </c>
      <c r="C13" s="30"/>
      <c r="D13" s="30"/>
      <c r="E13" s="30"/>
      <c r="F13" s="13">
        <f>'304 kabinet'!$J$16</f>
        <v>0</v>
      </c>
    </row>
    <row r="14" spans="2:6" x14ac:dyDescent="0.25">
      <c r="B14" s="30" t="s">
        <v>10</v>
      </c>
      <c r="C14" s="30"/>
      <c r="D14" s="30"/>
      <c r="E14" s="30"/>
      <c r="F14" s="13">
        <f>'305 kabinet'!$J$16</f>
        <v>0</v>
      </c>
    </row>
    <row r="15" spans="2:6" x14ac:dyDescent="0.25">
      <c r="B15" s="30" t="s">
        <v>11</v>
      </c>
      <c r="C15" s="30"/>
      <c r="D15" s="30"/>
      <c r="E15" s="30"/>
      <c r="F15" s="13">
        <f>'306 kmenová učebna'!$J$11</f>
        <v>0</v>
      </c>
    </row>
    <row r="16" spans="2:6" x14ac:dyDescent="0.25">
      <c r="B16" s="30" t="s">
        <v>12</v>
      </c>
      <c r="C16" s="30"/>
      <c r="D16" s="30"/>
      <c r="E16" s="30"/>
      <c r="F16" s="13">
        <f>'302 chodba'!$J$7</f>
        <v>0</v>
      </c>
    </row>
    <row r="17" spans="2:8" x14ac:dyDescent="0.25">
      <c r="B17" s="30" t="s">
        <v>13</v>
      </c>
      <c r="C17" s="30"/>
      <c r="D17" s="30"/>
      <c r="E17" s="30"/>
      <c r="F17" s="13">
        <f>'307 kmenová učebna'!$J$10</f>
        <v>0</v>
      </c>
    </row>
    <row r="18" spans="2:8" x14ac:dyDescent="0.25">
      <c r="B18" s="30" t="s">
        <v>100</v>
      </c>
      <c r="C18" s="30"/>
      <c r="D18" s="30"/>
      <c r="E18" s="30"/>
      <c r="F18" s="13">
        <f>'336 kmenová učebna'!$J$12</f>
        <v>0</v>
      </c>
    </row>
    <row r="19" spans="2:8" x14ac:dyDescent="0.25">
      <c r="B19" s="30" t="s">
        <v>101</v>
      </c>
      <c r="C19" s="30"/>
      <c r="D19" s="30"/>
      <c r="E19" s="30"/>
      <c r="F19" s="13">
        <f>'333 chodba'!$J$7</f>
        <v>0</v>
      </c>
    </row>
    <row r="20" spans="2:8" x14ac:dyDescent="0.25">
      <c r="B20" s="30" t="s">
        <v>102</v>
      </c>
      <c r="C20" s="30"/>
      <c r="D20" s="30"/>
      <c r="E20" s="30"/>
      <c r="F20" s="13">
        <f>'334 kmenová učebna'!$I$12</f>
        <v>0</v>
      </c>
    </row>
    <row r="21" spans="2:8" x14ac:dyDescent="0.25">
      <c r="B21" s="30" t="s">
        <v>103</v>
      </c>
      <c r="C21" s="30"/>
      <c r="D21" s="30"/>
      <c r="E21" s="30"/>
      <c r="F21" s="13">
        <f>'331 kmenová učebna'!$J$11</f>
        <v>0</v>
      </c>
    </row>
    <row r="22" spans="2:8" x14ac:dyDescent="0.25">
      <c r="B22" s="30" t="s">
        <v>104</v>
      </c>
      <c r="C22" s="30"/>
      <c r="D22" s="30"/>
      <c r="E22" s="30"/>
      <c r="F22" s="13">
        <f>'332 sklad'!$J$6</f>
        <v>0</v>
      </c>
    </row>
    <row r="23" spans="2:8" x14ac:dyDescent="0.25">
      <c r="B23" s="30" t="s">
        <v>105</v>
      </c>
      <c r="C23" s="30"/>
      <c r="D23" s="30"/>
      <c r="E23" s="30"/>
      <c r="F23" s="13">
        <f>'329 chodba'!$J$7</f>
        <v>0</v>
      </c>
    </row>
    <row r="24" spans="2:8" x14ac:dyDescent="0.25">
      <c r="B24" s="30" t="s">
        <v>106</v>
      </c>
      <c r="C24" s="30"/>
      <c r="D24" s="30"/>
      <c r="E24" s="30"/>
      <c r="F24" s="13">
        <f>'322 kmenová učebna'!$J$12</f>
        <v>0</v>
      </c>
    </row>
    <row r="25" spans="2:8" x14ac:dyDescent="0.25">
      <c r="B25" s="30" t="s">
        <v>107</v>
      </c>
      <c r="C25" s="30"/>
      <c r="D25" s="30"/>
      <c r="E25" s="30"/>
      <c r="F25" s="13">
        <f>'321 sklad'!$J$8</f>
        <v>0</v>
      </c>
    </row>
    <row r="26" spans="2:8" x14ac:dyDescent="0.25">
      <c r="B26" s="30" t="s">
        <v>108</v>
      </c>
      <c r="C26" s="30"/>
      <c r="D26" s="30"/>
      <c r="E26" s="30"/>
      <c r="F26" s="13">
        <f>'320 chodba'!$J$6</f>
        <v>0</v>
      </c>
    </row>
    <row r="27" spans="2:8" ht="14.45" customHeight="1" thickBot="1" x14ac:dyDescent="0.3">
      <c r="B27" s="27" t="s">
        <v>14</v>
      </c>
      <c r="C27" s="28"/>
      <c r="D27" s="28"/>
      <c r="E27" s="29"/>
      <c r="F27" s="14">
        <f>SUM(F5:F26)</f>
        <v>0</v>
      </c>
      <c r="H27" s="24">
        <f>F27*1.21</f>
        <v>0</v>
      </c>
    </row>
  </sheetData>
  <mergeCells count="25">
    <mergeCell ref="B2:F2"/>
    <mergeCell ref="B18:E18"/>
    <mergeCell ref="B19:E19"/>
    <mergeCell ref="B20:E20"/>
    <mergeCell ref="B21:E21"/>
    <mergeCell ref="B9:E9"/>
    <mergeCell ref="B3:F3"/>
    <mergeCell ref="B5:E5"/>
    <mergeCell ref="B6:E6"/>
    <mergeCell ref="B7:E7"/>
    <mergeCell ref="B8:E8"/>
    <mergeCell ref="B10:E10"/>
    <mergeCell ref="B11:E11"/>
    <mergeCell ref="B12:E12"/>
    <mergeCell ref="B27:E27"/>
    <mergeCell ref="B13:E13"/>
    <mergeCell ref="B17:E17"/>
    <mergeCell ref="B14:E14"/>
    <mergeCell ref="B15:E15"/>
    <mergeCell ref="B16:E16"/>
    <mergeCell ref="B22:E22"/>
    <mergeCell ref="B23:E23"/>
    <mergeCell ref="B24:E24"/>
    <mergeCell ref="B25:E25"/>
    <mergeCell ref="B26:E26"/>
  </mergeCells>
  <hyperlinks>
    <hyperlink ref="B5:E5" location="'313 chodba'!A1" display="Chodba 313" xr:uid="{C1B3C531-BC91-4F9E-A5F0-43503A770960}"/>
    <hyperlink ref="B6:E6" location="'319 kmenová učebna'!A1" display="Kmenová učebna 319" xr:uid="{2CD01463-EB25-457A-8FDF-7D267204DF5F}"/>
    <hyperlink ref="B7:E7" location="'318 kabinet'!A1" display="Kabinet 318" xr:uid="{8A08D217-04A9-46F4-B7D8-F1D1D4BB7EF7}"/>
    <hyperlink ref="B8:E8" location="'317 kmenová učebna'!A1" display="Kmenová učebna 317" xr:uid="{F41A053C-6E14-4EF7-9B1E-92DC8A2D4BEC}"/>
    <hyperlink ref="B9:E9" location="'316 kabinet'!A1" display="Kabinet 316" xr:uid="{EB04D0FD-87DB-4AD2-992B-C70E0D98E786}"/>
    <hyperlink ref="B10:E10" location="'315 učebna dělené výuky'!A1" display="Učebna dělené výuky 315" xr:uid="{C4A6FD6F-DEB3-402D-865C-9783BA451499}"/>
    <hyperlink ref="B11:E11" location="'314 kabinet'!A1" display="Kabinet 314" xr:uid="{5B6665E8-6BD1-44BF-9C4E-5CDF5393F261}"/>
    <hyperlink ref="B12:E12" location="'303 kabinet'!A1" display="Kabinet 303" xr:uid="{A869C859-5690-4ACD-95BD-16D451BF6619}"/>
    <hyperlink ref="B13:E13" location="'304 kabinet'!A1" display="Kabinet 304" xr:uid="{BF8D1DBB-D575-4179-928B-628981DAA650}"/>
    <hyperlink ref="B14:E14" location="'305 kabinet'!A1" display="Kabinet 305" xr:uid="{A584BBFC-729C-445D-8469-07EB59791635}"/>
    <hyperlink ref="B15:E15" location="'306 kmenová učebna'!A1" display="Kmenová učebna 306" xr:uid="{7F906C9E-0646-4302-A693-9EFD963ABB0C}"/>
    <hyperlink ref="B16:E16" location="'302 chodba'!A1" display="Chodba 302" xr:uid="{1E18C41F-9A05-48E0-B42B-B803EEF7C032}"/>
    <hyperlink ref="B17:E17" location="'307 kmenová učebna'!A1" display="Kmenová učebna 307" xr:uid="{DA520BB5-8C61-4CCB-9CA0-6F9E678AC102}"/>
    <hyperlink ref="B18:E18" location="'336 kmenová učebna'!A1" display="Kmenová učebna 336" xr:uid="{2A0B05F2-6DF3-4984-91C0-C7842123D03D}"/>
    <hyperlink ref="B19:E19" location="'333 chodba'!A1" display="Chodba 333" xr:uid="{54ECAE18-E6ED-4934-8A25-CB891053E2C3}"/>
    <hyperlink ref="B20:E20" location="'334 kmenová učebna'!A1" display="Kmenová učebna 334" xr:uid="{AF0AE188-B30F-453E-80B0-C239DAE30ECD}"/>
    <hyperlink ref="B21:E21" location="'331 kmenová učebna'!A1" display="Kmenová učebna 331" xr:uid="{EFF6CC4D-2FD2-4E3D-A7B9-C2F8FEADA989}"/>
    <hyperlink ref="B22:E22" location="'332 sklad'!A1" display="Sklad 332" xr:uid="{8F14B27A-6497-4DCF-A926-6C261F5297E8}"/>
    <hyperlink ref="B23:E23" location="'329 chodba'!A1" display="Chodba 329" xr:uid="{ED45F934-C4BE-4A51-B11E-AAA9B00530D7}"/>
    <hyperlink ref="B24:E24" location="'322 kmenová učebna'!A1" display="Kmenová učebna 322" xr:uid="{FB63DD33-BB82-44CA-BD39-F1CF6647BEC0}"/>
    <hyperlink ref="B25:E25" location="'321 sklad'!A1" display="Sklad 321" xr:uid="{472FA169-35EC-4578-A1D3-2C4CE58175E9}"/>
    <hyperlink ref="B26:E26" location="'320 chodba'!A1" display="Chodba 320" xr:uid="{64AFF37C-EF0B-4C27-9D23-A0E229FA7402}"/>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BEB1-E5C7-4D88-A240-24D92FA71641}">
  <dimension ref="A1:J8"/>
  <sheetViews>
    <sheetView zoomScale="89" zoomScaleNormal="89" workbookViewId="0">
      <selection activeCell="I7" sqref="I7"/>
    </sheetView>
  </sheetViews>
  <sheetFormatPr defaultRowHeight="15" customHeight="1" x14ac:dyDescent="0.25"/>
  <cols>
    <col min="1" max="1" width="4.7109375" customWidth="1"/>
    <col min="2" max="2" width="9.140625" customWidth="1"/>
    <col min="3" max="3" width="26" customWidth="1"/>
    <col min="6" max="6" width="98.28515625" customWidth="1"/>
    <col min="7" max="8" width="10.7109375" customWidth="1"/>
    <col min="9" max="10" width="20.7109375" customWidth="1"/>
  </cols>
  <sheetData>
    <row r="1" spans="1:10" ht="27" customHeight="1" x14ac:dyDescent="0.25">
      <c r="A1" s="32" t="s">
        <v>99</v>
      </c>
      <c r="B1" s="32"/>
      <c r="C1" s="32"/>
      <c r="D1" s="32"/>
      <c r="E1" s="32"/>
      <c r="F1" s="32"/>
      <c r="G1" s="32"/>
      <c r="H1" s="32"/>
      <c r="I1" s="32"/>
      <c r="J1" s="32"/>
    </row>
    <row r="2" spans="1:10" ht="30" x14ac:dyDescent="0.25">
      <c r="A2" s="10" t="s">
        <v>15</v>
      </c>
      <c r="B2" s="10" t="s">
        <v>16</v>
      </c>
      <c r="C2" s="10" t="s">
        <v>17</v>
      </c>
      <c r="D2" s="33" t="s">
        <v>18</v>
      </c>
      <c r="E2" s="34"/>
      <c r="F2" s="35"/>
      <c r="G2" s="10" t="s">
        <v>19</v>
      </c>
      <c r="H2" s="10" t="s">
        <v>20</v>
      </c>
      <c r="I2" s="10" t="s">
        <v>21</v>
      </c>
      <c r="J2" s="10" t="s">
        <v>22</v>
      </c>
    </row>
    <row r="3" spans="1:10" ht="56.25" customHeight="1" x14ac:dyDescent="0.25">
      <c r="A3" s="16">
        <v>1</v>
      </c>
      <c r="B3" s="16" t="s">
        <v>23</v>
      </c>
      <c r="C3" s="17" t="s">
        <v>24</v>
      </c>
      <c r="D3" s="37" t="s">
        <v>25</v>
      </c>
      <c r="E3" s="37"/>
      <c r="F3" s="37"/>
      <c r="G3" s="18" t="s">
        <v>26</v>
      </c>
      <c r="H3" s="18">
        <v>2</v>
      </c>
      <c r="I3" s="25">
        <v>0</v>
      </c>
      <c r="J3" s="19">
        <f>H3*I3</f>
        <v>0</v>
      </c>
    </row>
    <row r="4" spans="1:10" ht="132.6" customHeight="1" x14ac:dyDescent="0.25">
      <c r="A4" s="16">
        <v>2</v>
      </c>
      <c r="B4" s="16" t="s">
        <v>28</v>
      </c>
      <c r="C4" s="17" t="s">
        <v>29</v>
      </c>
      <c r="D4" s="38" t="s">
        <v>95</v>
      </c>
      <c r="E4" s="38"/>
      <c r="F4" s="38"/>
      <c r="G4" s="18" t="s">
        <v>26</v>
      </c>
      <c r="H4" s="18">
        <v>3</v>
      </c>
      <c r="I4" s="25">
        <v>0</v>
      </c>
      <c r="J4" s="19">
        <f>H4*I4</f>
        <v>0</v>
      </c>
    </row>
    <row r="5" spans="1:10" ht="102.75" customHeight="1" x14ac:dyDescent="0.25">
      <c r="A5" s="16">
        <v>3</v>
      </c>
      <c r="B5" s="16" t="s">
        <v>30</v>
      </c>
      <c r="C5" s="17" t="s">
        <v>31</v>
      </c>
      <c r="D5" s="39" t="s">
        <v>94</v>
      </c>
      <c r="E5" s="39"/>
      <c r="F5" s="39"/>
      <c r="G5" s="18" t="s">
        <v>26</v>
      </c>
      <c r="H5" s="18">
        <v>1</v>
      </c>
      <c r="I5" s="25">
        <v>0</v>
      </c>
      <c r="J5" s="19">
        <f>H5*I5</f>
        <v>0</v>
      </c>
    </row>
    <row r="6" spans="1:10" ht="91.5" customHeight="1" x14ac:dyDescent="0.25">
      <c r="A6" s="16">
        <v>4</v>
      </c>
      <c r="B6" s="16"/>
      <c r="C6" s="20" t="s">
        <v>32</v>
      </c>
      <c r="D6" s="39" t="s">
        <v>33</v>
      </c>
      <c r="E6" s="39"/>
      <c r="F6" s="39"/>
      <c r="G6" s="18" t="s">
        <v>26</v>
      </c>
      <c r="H6" s="18">
        <v>2</v>
      </c>
      <c r="I6" s="25">
        <v>0</v>
      </c>
      <c r="J6" s="19">
        <f>H6*I6</f>
        <v>0</v>
      </c>
    </row>
    <row r="7" spans="1:10" x14ac:dyDescent="0.25">
      <c r="J7" s="3"/>
    </row>
    <row r="8" spans="1:10" ht="18.75" x14ac:dyDescent="0.3">
      <c r="A8" s="36" t="s">
        <v>34</v>
      </c>
      <c r="B8" s="36"/>
      <c r="C8" s="36"/>
      <c r="D8" s="36"/>
      <c r="E8" s="36"/>
      <c r="F8" s="36"/>
      <c r="G8" s="36"/>
      <c r="H8" s="36"/>
      <c r="I8" s="36"/>
      <c r="J8" s="2">
        <f>SUM(J3:J6)</f>
        <v>0</v>
      </c>
    </row>
  </sheetData>
  <mergeCells count="7">
    <mergeCell ref="A1:J1"/>
    <mergeCell ref="D2:F2"/>
    <mergeCell ref="A8:I8"/>
    <mergeCell ref="D3:F3"/>
    <mergeCell ref="D4:F4"/>
    <mergeCell ref="D5:F5"/>
    <mergeCell ref="D6:F6"/>
  </mergeCells>
  <hyperlinks>
    <hyperlink ref="A1:J1" location="'Součet '!A1" display="Část 1 - nábytek 3.NP" xr:uid="{9CB40B44-A58C-4D4A-935B-949684D0D83C}"/>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9866-837F-4947-95B9-872A70327FDC}">
  <dimension ref="A1:J17"/>
  <sheetViews>
    <sheetView topLeftCell="A4" zoomScale="91" zoomScaleNormal="91" workbookViewId="0">
      <selection activeCell="A9" sqref="A9:I9"/>
    </sheetView>
  </sheetViews>
  <sheetFormatPr defaultRowHeight="15" customHeight="1" x14ac:dyDescent="0.25"/>
  <cols>
    <col min="1" max="1" width="4.7109375" customWidth="1"/>
    <col min="2" max="2" width="8.42578125" customWidth="1"/>
    <col min="3" max="3" width="26" customWidth="1"/>
    <col min="6" max="6" width="94.85546875" customWidth="1"/>
    <col min="7" max="8" width="10.7109375" customWidth="1"/>
    <col min="9" max="10" width="20.7109375" customWidth="1"/>
  </cols>
  <sheetData>
    <row r="1" spans="1:10" ht="27" customHeight="1" x14ac:dyDescent="0.25">
      <c r="A1" s="32" t="s">
        <v>99</v>
      </c>
      <c r="B1" s="32"/>
      <c r="C1" s="32"/>
      <c r="D1" s="32"/>
      <c r="E1" s="32"/>
      <c r="F1" s="32"/>
      <c r="G1" s="32"/>
      <c r="H1" s="32"/>
      <c r="I1" s="32"/>
      <c r="J1" s="32"/>
    </row>
    <row r="2" spans="1:10" ht="30" x14ac:dyDescent="0.25">
      <c r="A2" s="1" t="s">
        <v>15</v>
      </c>
      <c r="B2" s="10" t="s">
        <v>16</v>
      </c>
      <c r="C2" s="10" t="s">
        <v>17</v>
      </c>
      <c r="D2" s="33" t="s">
        <v>18</v>
      </c>
      <c r="E2" s="34"/>
      <c r="F2" s="35"/>
      <c r="G2" s="10" t="s">
        <v>19</v>
      </c>
      <c r="H2" s="10" t="s">
        <v>20</v>
      </c>
      <c r="I2" s="10" t="s">
        <v>21</v>
      </c>
      <c r="J2" s="10" t="s">
        <v>22</v>
      </c>
    </row>
    <row r="3" spans="1:10" ht="206.45" customHeight="1" x14ac:dyDescent="0.25">
      <c r="A3" s="5">
        <v>1</v>
      </c>
      <c r="B3" s="16" t="s">
        <v>35</v>
      </c>
      <c r="C3" s="17" t="s">
        <v>36</v>
      </c>
      <c r="D3" s="39" t="s">
        <v>96</v>
      </c>
      <c r="E3" s="39"/>
      <c r="F3" s="39"/>
      <c r="G3" s="18" t="s">
        <v>26</v>
      </c>
      <c r="H3" s="18">
        <v>1</v>
      </c>
      <c r="I3" s="25">
        <v>0</v>
      </c>
      <c r="J3" s="19">
        <f>H3*I3</f>
        <v>0</v>
      </c>
    </row>
    <row r="4" spans="1:10" ht="114.75" customHeight="1" x14ac:dyDescent="0.25">
      <c r="A4" s="5">
        <v>2</v>
      </c>
      <c r="B4" s="16" t="s">
        <v>37</v>
      </c>
      <c r="C4" s="17" t="s">
        <v>38</v>
      </c>
      <c r="D4" s="39" t="s">
        <v>136</v>
      </c>
      <c r="E4" s="39"/>
      <c r="F4" s="39"/>
      <c r="G4" s="18" t="s">
        <v>26</v>
      </c>
      <c r="H4" s="18">
        <v>1</v>
      </c>
      <c r="I4" s="25">
        <v>0</v>
      </c>
      <c r="J4" s="19">
        <f>H4*I4</f>
        <v>0</v>
      </c>
    </row>
    <row r="5" spans="1:10" ht="144.6" customHeight="1" x14ac:dyDescent="0.25">
      <c r="A5" s="5">
        <v>3</v>
      </c>
      <c r="B5" s="16" t="s">
        <v>40</v>
      </c>
      <c r="C5" s="17" t="s">
        <v>41</v>
      </c>
      <c r="D5" s="37" t="s">
        <v>88</v>
      </c>
      <c r="E5" s="37"/>
      <c r="F5" s="37"/>
      <c r="G5" s="18" t="s">
        <v>26</v>
      </c>
      <c r="H5" s="18">
        <v>18</v>
      </c>
      <c r="I5" s="25">
        <v>0</v>
      </c>
      <c r="J5" s="19">
        <f>H5*I5</f>
        <v>0</v>
      </c>
    </row>
    <row r="6" spans="1:10" ht="99" customHeight="1" x14ac:dyDescent="0.25">
      <c r="A6" s="5">
        <v>4</v>
      </c>
      <c r="B6" s="16" t="s">
        <v>42</v>
      </c>
      <c r="C6" s="17" t="s">
        <v>43</v>
      </c>
      <c r="D6" s="37" t="s">
        <v>137</v>
      </c>
      <c r="E6" s="37"/>
      <c r="F6" s="37"/>
      <c r="G6" s="18" t="s">
        <v>26</v>
      </c>
      <c r="H6" s="18">
        <v>36</v>
      </c>
      <c r="I6" s="25">
        <v>0</v>
      </c>
      <c r="J6" s="19">
        <f>I6*H6</f>
        <v>0</v>
      </c>
    </row>
    <row r="7" spans="1:10" ht="141.75" customHeight="1" x14ac:dyDescent="0.25">
      <c r="A7" s="5">
        <v>5</v>
      </c>
      <c r="B7" s="16" t="s">
        <v>45</v>
      </c>
      <c r="C7" s="17" t="s">
        <v>46</v>
      </c>
      <c r="D7" s="37" t="s">
        <v>47</v>
      </c>
      <c r="E7" s="37"/>
      <c r="F7" s="37"/>
      <c r="G7" s="18" t="s">
        <v>26</v>
      </c>
      <c r="H7" s="18">
        <v>4</v>
      </c>
      <c r="I7" s="25">
        <v>0</v>
      </c>
      <c r="J7" s="19">
        <f>I7*H7</f>
        <v>0</v>
      </c>
    </row>
    <row r="8" spans="1:10" ht="99" customHeight="1" x14ac:dyDescent="0.25">
      <c r="A8" s="5">
        <v>6</v>
      </c>
      <c r="B8" s="16"/>
      <c r="C8" s="17" t="s">
        <v>32</v>
      </c>
      <c r="D8" s="37" t="s">
        <v>48</v>
      </c>
      <c r="E8" s="37"/>
      <c r="F8" s="37"/>
      <c r="G8" s="18" t="s">
        <v>26</v>
      </c>
      <c r="H8" s="18">
        <v>2</v>
      </c>
      <c r="I8" s="25">
        <v>0</v>
      </c>
      <c r="J8" s="19">
        <f>I8*H8</f>
        <v>0</v>
      </c>
    </row>
    <row r="9" spans="1:10" ht="18.75" x14ac:dyDescent="0.3">
      <c r="A9" s="36" t="s">
        <v>34</v>
      </c>
      <c r="B9" s="40"/>
      <c r="C9" s="40"/>
      <c r="D9" s="40"/>
      <c r="E9" s="40"/>
      <c r="F9" s="40"/>
      <c r="G9" s="40"/>
      <c r="H9" s="40"/>
      <c r="I9" s="40"/>
      <c r="J9" s="21">
        <f>SUM(J3:J8)</f>
        <v>0</v>
      </c>
    </row>
    <row r="17" spans="10:10" x14ac:dyDescent="0.25">
      <c r="J17" s="3"/>
    </row>
  </sheetData>
  <mergeCells count="9">
    <mergeCell ref="D4:F4"/>
    <mergeCell ref="A1:J1"/>
    <mergeCell ref="A9:I9"/>
    <mergeCell ref="D5:F5"/>
    <mergeCell ref="D6:F6"/>
    <mergeCell ref="D7:F7"/>
    <mergeCell ref="D8:F8"/>
    <mergeCell ref="D2:F2"/>
    <mergeCell ref="D3:F3"/>
  </mergeCells>
  <hyperlinks>
    <hyperlink ref="A1:J1" location="'Součet '!A1" display="Část 1 - nábytek 3.NP" xr:uid="{EB4D5175-FADC-4485-BDDD-590C604840A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7E6C8-B7AF-4EC8-81DB-11D052AE84FC}">
  <dimension ref="A1:J16"/>
  <sheetViews>
    <sheetView topLeftCell="A8" zoomScale="87" zoomScaleNormal="87" workbookViewId="0">
      <selection activeCell="H15" sqref="H15"/>
    </sheetView>
  </sheetViews>
  <sheetFormatPr defaultRowHeight="15" customHeight="1" x14ac:dyDescent="0.25"/>
  <cols>
    <col min="1" max="1" width="4.7109375" customWidth="1"/>
    <col min="2" max="2" width="9" customWidth="1"/>
    <col min="3" max="3" width="25.85546875" customWidth="1"/>
    <col min="4" max="4" width="8.85546875" style="8"/>
    <col min="5" max="5" width="111.140625" style="8" customWidth="1"/>
    <col min="6" max="7" width="10.7109375" customWidth="1"/>
    <col min="8" max="9" width="20.7109375" customWidth="1"/>
  </cols>
  <sheetData>
    <row r="1" spans="1:10" ht="27" customHeight="1" x14ac:dyDescent="0.25">
      <c r="A1" s="32" t="s">
        <v>99</v>
      </c>
      <c r="B1" s="32"/>
      <c r="C1" s="32"/>
      <c r="D1" s="32"/>
      <c r="E1" s="32"/>
      <c r="F1" s="32"/>
      <c r="G1" s="32"/>
      <c r="H1" s="32"/>
      <c r="I1" s="32"/>
      <c r="J1" s="32"/>
    </row>
    <row r="2" spans="1:10" ht="30" x14ac:dyDescent="0.25">
      <c r="A2" s="10" t="s">
        <v>15</v>
      </c>
      <c r="B2" s="10" t="s">
        <v>16</v>
      </c>
      <c r="C2" s="10" t="s">
        <v>17</v>
      </c>
      <c r="D2" s="33" t="s">
        <v>18</v>
      </c>
      <c r="E2" s="34"/>
      <c r="F2" s="10" t="s">
        <v>19</v>
      </c>
      <c r="G2" s="10" t="s">
        <v>20</v>
      </c>
      <c r="H2" s="10" t="s">
        <v>21</v>
      </c>
      <c r="I2" s="10" t="s">
        <v>22</v>
      </c>
    </row>
    <row r="3" spans="1:10" ht="103.5" customHeight="1" x14ac:dyDescent="0.25">
      <c r="A3" s="16">
        <v>1</v>
      </c>
      <c r="B3" s="16" t="s">
        <v>49</v>
      </c>
      <c r="C3" s="17" t="s">
        <v>50</v>
      </c>
      <c r="D3" s="39" t="s">
        <v>51</v>
      </c>
      <c r="E3" s="39"/>
      <c r="F3" s="18" t="s">
        <v>26</v>
      </c>
      <c r="G3" s="18">
        <v>3</v>
      </c>
      <c r="H3" s="25">
        <v>0</v>
      </c>
      <c r="I3" s="19">
        <f>G3*H3</f>
        <v>0</v>
      </c>
    </row>
    <row r="4" spans="1:10" ht="69.75" customHeight="1" x14ac:dyDescent="0.25">
      <c r="A4" s="16">
        <v>2</v>
      </c>
      <c r="B4" s="16" t="s">
        <v>52</v>
      </c>
      <c r="C4" s="17" t="s">
        <v>53</v>
      </c>
      <c r="D4" s="41" t="s">
        <v>54</v>
      </c>
      <c r="E4" s="39"/>
      <c r="F4" s="18" t="s">
        <v>26</v>
      </c>
      <c r="G4" s="18">
        <v>3</v>
      </c>
      <c r="H4" s="25">
        <v>0</v>
      </c>
      <c r="I4" s="19">
        <f>G4*H4</f>
        <v>0</v>
      </c>
    </row>
    <row r="5" spans="1:10" ht="88.5" customHeight="1" x14ac:dyDescent="0.25">
      <c r="A5" s="16">
        <v>3</v>
      </c>
      <c r="B5" s="16"/>
      <c r="C5" s="17" t="s">
        <v>32</v>
      </c>
      <c r="D5" s="41" t="s">
        <v>89</v>
      </c>
      <c r="E5" s="41"/>
      <c r="F5" s="18" t="s">
        <v>26</v>
      </c>
      <c r="G5" s="18">
        <v>3</v>
      </c>
      <c r="H5" s="25">
        <v>0</v>
      </c>
      <c r="I5" s="19">
        <f>H5*G5</f>
        <v>0</v>
      </c>
    </row>
    <row r="6" spans="1:10" ht="69" customHeight="1" x14ac:dyDescent="0.25">
      <c r="A6" s="22">
        <v>4</v>
      </c>
      <c r="B6" s="22" t="s">
        <v>55</v>
      </c>
      <c r="C6" s="17" t="s">
        <v>56</v>
      </c>
      <c r="D6" s="39" t="s">
        <v>57</v>
      </c>
      <c r="E6" s="39"/>
      <c r="F6" s="18" t="s">
        <v>26</v>
      </c>
      <c r="G6" s="18">
        <v>3</v>
      </c>
      <c r="H6" s="26">
        <v>0</v>
      </c>
      <c r="I6" s="19">
        <f>G6*H6</f>
        <v>0</v>
      </c>
    </row>
    <row r="7" spans="1:10" ht="132.6" customHeight="1" x14ac:dyDescent="0.25">
      <c r="A7" s="22">
        <v>5</v>
      </c>
      <c r="B7" s="22" t="s">
        <v>58</v>
      </c>
      <c r="C7" s="17" t="s">
        <v>59</v>
      </c>
      <c r="D7" s="39" t="s">
        <v>138</v>
      </c>
      <c r="E7" s="39"/>
      <c r="F7" s="18" t="s">
        <v>26</v>
      </c>
      <c r="G7" s="18">
        <v>3</v>
      </c>
      <c r="H7" s="26">
        <v>0</v>
      </c>
      <c r="I7" s="19">
        <f t="shared" ref="I7:I14" si="0">H7*G7</f>
        <v>0</v>
      </c>
    </row>
    <row r="8" spans="1:10" ht="72" customHeight="1" x14ac:dyDescent="0.25">
      <c r="A8" s="22">
        <v>6</v>
      </c>
      <c r="B8" s="22"/>
      <c r="C8" s="17" t="s">
        <v>60</v>
      </c>
      <c r="D8" s="39" t="s">
        <v>61</v>
      </c>
      <c r="E8" s="39"/>
      <c r="F8" s="18" t="s">
        <v>26</v>
      </c>
      <c r="G8" s="18">
        <v>1</v>
      </c>
      <c r="H8" s="26">
        <v>0</v>
      </c>
      <c r="I8" s="19">
        <f t="shared" si="0"/>
        <v>0</v>
      </c>
    </row>
    <row r="9" spans="1:10" ht="116.25" customHeight="1" x14ac:dyDescent="0.25">
      <c r="A9" s="22">
        <v>7</v>
      </c>
      <c r="B9" s="22" t="s">
        <v>62</v>
      </c>
      <c r="C9" s="17" t="s">
        <v>63</v>
      </c>
      <c r="D9" s="45" t="s">
        <v>97</v>
      </c>
      <c r="E9" s="45"/>
      <c r="F9" s="18" t="s">
        <v>26</v>
      </c>
      <c r="G9" s="18">
        <v>1</v>
      </c>
      <c r="H9" s="26">
        <v>0</v>
      </c>
      <c r="I9" s="19">
        <f t="shared" si="0"/>
        <v>0</v>
      </c>
    </row>
    <row r="10" spans="1:10" ht="95.25" customHeight="1" x14ac:dyDescent="0.25">
      <c r="A10" s="22">
        <v>8</v>
      </c>
      <c r="B10" s="22" t="s">
        <v>64</v>
      </c>
      <c r="C10" s="17" t="s">
        <v>65</v>
      </c>
      <c r="D10" s="39" t="s">
        <v>66</v>
      </c>
      <c r="E10" s="39"/>
      <c r="F10" s="18" t="s">
        <v>26</v>
      </c>
      <c r="G10" s="18">
        <v>1</v>
      </c>
      <c r="H10" s="26">
        <v>0</v>
      </c>
      <c r="I10" s="19">
        <f t="shared" si="0"/>
        <v>0</v>
      </c>
    </row>
    <row r="11" spans="1:10" ht="95.25" customHeight="1" x14ac:dyDescent="0.25">
      <c r="A11" s="22">
        <v>9</v>
      </c>
      <c r="B11" s="22" t="s">
        <v>67</v>
      </c>
      <c r="C11" s="17" t="s">
        <v>68</v>
      </c>
      <c r="D11" s="39" t="s">
        <v>69</v>
      </c>
      <c r="E11" s="39"/>
      <c r="F11" s="18" t="s">
        <v>26</v>
      </c>
      <c r="G11" s="18">
        <v>3</v>
      </c>
      <c r="H11" s="26">
        <v>0</v>
      </c>
      <c r="I11" s="19">
        <f t="shared" si="0"/>
        <v>0</v>
      </c>
    </row>
    <row r="12" spans="1:10" ht="95.25" customHeight="1" x14ac:dyDescent="0.25">
      <c r="A12" s="22">
        <v>10</v>
      </c>
      <c r="B12" s="22" t="s">
        <v>70</v>
      </c>
      <c r="C12" s="17" t="s">
        <v>46</v>
      </c>
      <c r="D12" s="39" t="s">
        <v>71</v>
      </c>
      <c r="E12" s="39"/>
      <c r="F12" s="18" t="s">
        <v>26</v>
      </c>
      <c r="G12" s="18">
        <v>1</v>
      </c>
      <c r="H12" s="26">
        <v>0</v>
      </c>
      <c r="I12" s="19">
        <f t="shared" si="0"/>
        <v>0</v>
      </c>
    </row>
    <row r="13" spans="1:10" ht="88.5" customHeight="1" x14ac:dyDescent="0.25">
      <c r="A13" s="22">
        <v>11</v>
      </c>
      <c r="B13" s="22" t="s">
        <v>72</v>
      </c>
      <c r="C13" s="17" t="s">
        <v>73</v>
      </c>
      <c r="D13" s="39" t="s">
        <v>74</v>
      </c>
      <c r="E13" s="39"/>
      <c r="F13" s="18" t="s">
        <v>26</v>
      </c>
      <c r="G13" s="18">
        <v>1</v>
      </c>
      <c r="H13" s="26">
        <v>0</v>
      </c>
      <c r="I13" s="19">
        <f t="shared" si="0"/>
        <v>0</v>
      </c>
    </row>
    <row r="14" spans="1:10" ht="66" customHeight="1" x14ac:dyDescent="0.25">
      <c r="A14" s="22">
        <v>12</v>
      </c>
      <c r="B14" s="22" t="s">
        <v>75</v>
      </c>
      <c r="C14" s="17" t="s">
        <v>76</v>
      </c>
      <c r="D14" s="39" t="s">
        <v>77</v>
      </c>
      <c r="E14" s="39"/>
      <c r="F14" s="18" t="s">
        <v>26</v>
      </c>
      <c r="G14" s="18">
        <v>2</v>
      </c>
      <c r="H14" s="26">
        <v>0</v>
      </c>
      <c r="I14" s="19">
        <f t="shared" si="0"/>
        <v>0</v>
      </c>
    </row>
    <row r="15" spans="1:10" x14ac:dyDescent="0.25">
      <c r="A15" s="12"/>
      <c r="B15" s="9"/>
      <c r="C15" s="6"/>
      <c r="F15" s="6"/>
      <c r="G15" s="6"/>
      <c r="H15" s="6"/>
      <c r="I15" s="7"/>
    </row>
    <row r="16" spans="1:10" ht="18.75" x14ac:dyDescent="0.3">
      <c r="A16" s="42" t="s">
        <v>34</v>
      </c>
      <c r="B16" s="43"/>
      <c r="C16" s="43"/>
      <c r="D16" s="43"/>
      <c r="E16" s="43"/>
      <c r="F16" s="43"/>
      <c r="G16" s="43"/>
      <c r="H16" s="44"/>
      <c r="I16" s="2">
        <f>SUM(I3:I14)</f>
        <v>0</v>
      </c>
    </row>
  </sheetData>
  <mergeCells count="15">
    <mergeCell ref="D5:E5"/>
    <mergeCell ref="D13:E13"/>
    <mergeCell ref="A1:J1"/>
    <mergeCell ref="A16:H16"/>
    <mergeCell ref="D2:E2"/>
    <mergeCell ref="D3:E3"/>
    <mergeCell ref="D4:E4"/>
    <mergeCell ref="D6:E6"/>
    <mergeCell ref="D7:E7"/>
    <mergeCell ref="D9:E9"/>
    <mergeCell ref="D14:E14"/>
    <mergeCell ref="D8:E8"/>
    <mergeCell ref="D11:E11"/>
    <mergeCell ref="D12:E12"/>
    <mergeCell ref="D10:E10"/>
  </mergeCells>
  <hyperlinks>
    <hyperlink ref="A1:J1" location="'Součet '!A1" display="Část 1 - nábytek 3.NP" xr:uid="{DBF35DF4-B438-4930-B5A3-41F022CB995B}"/>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6D42-6EDF-4CBD-94D0-2CC2B028DF94}">
  <dimension ref="A1:J11"/>
  <sheetViews>
    <sheetView topLeftCell="A5" zoomScale="95" zoomScaleNormal="95" workbookViewId="0">
      <selection activeCell="D10" sqref="D10:J10"/>
    </sheetView>
  </sheetViews>
  <sheetFormatPr defaultRowHeight="15" x14ac:dyDescent="0.25"/>
  <cols>
    <col min="1" max="1" width="4.7109375" customWidth="1"/>
    <col min="2" max="2" width="8.42578125" customWidth="1"/>
    <col min="3" max="3" width="25.7109375" customWidth="1"/>
    <col min="6" max="6" width="101.85546875" customWidth="1"/>
    <col min="7" max="7" width="10.5703125" customWidth="1"/>
    <col min="8" max="8" width="10.7109375" customWidth="1"/>
    <col min="9" max="10" width="20.5703125" customWidth="1"/>
  </cols>
  <sheetData>
    <row r="1" spans="1:10" ht="27" customHeight="1" x14ac:dyDescent="0.25">
      <c r="A1" s="32" t="s">
        <v>99</v>
      </c>
      <c r="B1" s="32"/>
      <c r="C1" s="32"/>
      <c r="D1" s="32"/>
      <c r="E1" s="32"/>
      <c r="F1" s="32"/>
      <c r="G1" s="32"/>
      <c r="H1" s="32"/>
      <c r="I1" s="32"/>
      <c r="J1" s="32"/>
    </row>
    <row r="2" spans="1:10" ht="29.25" customHeight="1" x14ac:dyDescent="0.25">
      <c r="A2" s="10" t="s">
        <v>15</v>
      </c>
      <c r="B2" s="10" t="s">
        <v>16</v>
      </c>
      <c r="C2" s="10" t="s">
        <v>17</v>
      </c>
      <c r="D2" s="33" t="s">
        <v>18</v>
      </c>
      <c r="E2" s="34"/>
      <c r="F2" s="35"/>
      <c r="G2" s="10" t="s">
        <v>19</v>
      </c>
      <c r="H2" s="10" t="s">
        <v>20</v>
      </c>
      <c r="I2" s="10" t="s">
        <v>21</v>
      </c>
      <c r="J2" s="10" t="s">
        <v>22</v>
      </c>
    </row>
    <row r="3" spans="1:10" ht="194.45" customHeight="1" x14ac:dyDescent="0.25">
      <c r="A3" s="16">
        <v>1</v>
      </c>
      <c r="B3" s="16" t="s">
        <v>35</v>
      </c>
      <c r="C3" s="17" t="s">
        <v>36</v>
      </c>
      <c r="D3" s="39" t="s">
        <v>96</v>
      </c>
      <c r="E3" s="39"/>
      <c r="F3" s="39"/>
      <c r="G3" s="18" t="s">
        <v>26</v>
      </c>
      <c r="H3" s="18">
        <v>1</v>
      </c>
      <c r="I3" s="25">
        <v>0</v>
      </c>
      <c r="J3" s="19">
        <f t="shared" ref="J3:J9" si="0">H3*I3</f>
        <v>0</v>
      </c>
    </row>
    <row r="4" spans="1:10" ht="120.75" customHeight="1" x14ac:dyDescent="0.25">
      <c r="A4" s="16">
        <v>2</v>
      </c>
      <c r="B4" s="16" t="s">
        <v>37</v>
      </c>
      <c r="C4" s="17" t="s">
        <v>38</v>
      </c>
      <c r="D4" s="39" t="s">
        <v>136</v>
      </c>
      <c r="E4" s="39"/>
      <c r="F4" s="39"/>
      <c r="G4" s="18" t="s">
        <v>26</v>
      </c>
      <c r="H4" s="18">
        <v>1</v>
      </c>
      <c r="I4" s="25">
        <v>0</v>
      </c>
      <c r="J4" s="19">
        <f t="shared" si="0"/>
        <v>0</v>
      </c>
    </row>
    <row r="5" spans="1:10" ht="147.6" customHeight="1" x14ac:dyDescent="0.25">
      <c r="A5" s="16">
        <v>3</v>
      </c>
      <c r="B5" s="16" t="s">
        <v>40</v>
      </c>
      <c r="C5" s="17" t="s">
        <v>41</v>
      </c>
      <c r="D5" s="37" t="s">
        <v>88</v>
      </c>
      <c r="E5" s="37"/>
      <c r="F5" s="37"/>
      <c r="G5" s="18" t="s">
        <v>26</v>
      </c>
      <c r="H5" s="18">
        <v>18</v>
      </c>
      <c r="I5" s="25">
        <v>0</v>
      </c>
      <c r="J5" s="19">
        <f t="shared" si="0"/>
        <v>0</v>
      </c>
    </row>
    <row r="6" spans="1:10" ht="113.45" customHeight="1" x14ac:dyDescent="0.25">
      <c r="A6" s="16">
        <v>4</v>
      </c>
      <c r="B6" s="16" t="s">
        <v>42</v>
      </c>
      <c r="C6" s="17" t="s">
        <v>43</v>
      </c>
      <c r="D6" s="37" t="s">
        <v>137</v>
      </c>
      <c r="E6" s="37"/>
      <c r="F6" s="37"/>
      <c r="G6" s="18" t="s">
        <v>26</v>
      </c>
      <c r="H6" s="18">
        <v>36</v>
      </c>
      <c r="I6" s="25">
        <v>0</v>
      </c>
      <c r="J6" s="19">
        <f t="shared" si="0"/>
        <v>0</v>
      </c>
    </row>
    <row r="7" spans="1:10" ht="82.5" customHeight="1" x14ac:dyDescent="0.25">
      <c r="A7" s="16">
        <v>5</v>
      </c>
      <c r="B7" s="16"/>
      <c r="C7" s="17" t="s">
        <v>32</v>
      </c>
      <c r="D7" s="39" t="s">
        <v>78</v>
      </c>
      <c r="E7" s="39"/>
      <c r="F7" s="39"/>
      <c r="G7" s="18" t="s">
        <v>26</v>
      </c>
      <c r="H7" s="18">
        <v>2</v>
      </c>
      <c r="I7" s="25">
        <v>0</v>
      </c>
      <c r="J7" s="19">
        <f t="shared" si="0"/>
        <v>0</v>
      </c>
    </row>
    <row r="8" spans="1:10" ht="78" customHeight="1" x14ac:dyDescent="0.25">
      <c r="A8" s="16">
        <v>6</v>
      </c>
      <c r="B8" s="16"/>
      <c r="C8" s="20" t="s">
        <v>32</v>
      </c>
      <c r="D8" s="39" t="s">
        <v>79</v>
      </c>
      <c r="E8" s="39"/>
      <c r="F8" s="39"/>
      <c r="G8" s="18" t="s">
        <v>26</v>
      </c>
      <c r="H8" s="18">
        <v>1</v>
      </c>
      <c r="I8" s="25">
        <v>0</v>
      </c>
      <c r="J8" s="19">
        <f t="shared" si="0"/>
        <v>0</v>
      </c>
    </row>
    <row r="9" spans="1:10" ht="114" customHeight="1" x14ac:dyDescent="0.25">
      <c r="A9" s="16">
        <v>7</v>
      </c>
      <c r="B9" s="16" t="s">
        <v>45</v>
      </c>
      <c r="C9" s="20" t="s">
        <v>46</v>
      </c>
      <c r="D9" s="39" t="s">
        <v>47</v>
      </c>
      <c r="E9" s="39"/>
      <c r="F9" s="39"/>
      <c r="G9" s="18" t="s">
        <v>26</v>
      </c>
      <c r="H9" s="18">
        <v>4</v>
      </c>
      <c r="I9" s="25">
        <v>0</v>
      </c>
      <c r="J9" s="19">
        <f t="shared" si="0"/>
        <v>0</v>
      </c>
    </row>
    <row r="10" spans="1:10" ht="14.45" customHeight="1" x14ac:dyDescent="0.25">
      <c r="A10" s="11"/>
      <c r="B10" s="11"/>
      <c r="D10" s="46"/>
      <c r="E10" s="46"/>
      <c r="F10" s="46"/>
      <c r="G10" s="46"/>
      <c r="H10" s="46"/>
      <c r="I10" s="46"/>
      <c r="J10" s="46"/>
    </row>
    <row r="11" spans="1:10" ht="18.75" customHeight="1" x14ac:dyDescent="0.3">
      <c r="A11" s="40" t="s">
        <v>34</v>
      </c>
      <c r="B11" s="40"/>
      <c r="C11" s="36"/>
      <c r="D11" s="36"/>
      <c r="E11" s="36"/>
      <c r="F11" s="36"/>
      <c r="G11" s="36"/>
      <c r="H11" s="36"/>
      <c r="I11" s="36"/>
      <c r="J11" s="2">
        <f>SUM(J3:J9)</f>
        <v>0</v>
      </c>
    </row>
  </sheetData>
  <mergeCells count="11">
    <mergeCell ref="D8:F8"/>
    <mergeCell ref="D9:F9"/>
    <mergeCell ref="A11:I11"/>
    <mergeCell ref="D10:J10"/>
    <mergeCell ref="D5:F5"/>
    <mergeCell ref="D3:F3"/>
    <mergeCell ref="D4:F4"/>
    <mergeCell ref="A1:J1"/>
    <mergeCell ref="D6:F6"/>
    <mergeCell ref="D7:F7"/>
    <mergeCell ref="D2:F2"/>
  </mergeCells>
  <hyperlinks>
    <hyperlink ref="A1:J1" location="'Součet '!A1" display="Část 1 - nábytek 3.NP" xr:uid="{7CCB2E17-1B61-400B-8C3E-4E6A95781E3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29C2-B65B-4B84-9A6C-8A152BA4437F}">
  <dimension ref="A1:J15"/>
  <sheetViews>
    <sheetView topLeftCell="A9" zoomScale="86" zoomScaleNormal="86" workbookViewId="0">
      <selection activeCell="I14" sqref="I14"/>
    </sheetView>
  </sheetViews>
  <sheetFormatPr defaultRowHeight="15" x14ac:dyDescent="0.25"/>
  <cols>
    <col min="1" max="1" width="4.7109375" customWidth="1"/>
    <col min="2" max="2" width="8.85546875" customWidth="1"/>
    <col min="3" max="3" width="25.7109375" customWidth="1"/>
    <col min="6" max="6" width="101.7109375" customWidth="1"/>
    <col min="7" max="8" width="10.5703125" customWidth="1"/>
    <col min="9" max="9" width="20" customWidth="1"/>
    <col min="10" max="10" width="20.5703125" customWidth="1"/>
  </cols>
  <sheetData>
    <row r="1" spans="1:10" ht="27" customHeight="1" x14ac:dyDescent="0.25">
      <c r="A1" s="32" t="s">
        <v>99</v>
      </c>
      <c r="B1" s="32"/>
      <c r="C1" s="32"/>
      <c r="D1" s="32"/>
      <c r="E1" s="32"/>
      <c r="F1" s="32"/>
      <c r="G1" s="32"/>
      <c r="H1" s="32"/>
      <c r="I1" s="32"/>
      <c r="J1" s="32"/>
    </row>
    <row r="2" spans="1:10" ht="22.5" customHeight="1" x14ac:dyDescent="0.25">
      <c r="A2" s="10" t="s">
        <v>15</v>
      </c>
      <c r="B2" s="10" t="s">
        <v>16</v>
      </c>
      <c r="C2" s="10" t="s">
        <v>17</v>
      </c>
      <c r="D2" s="33" t="s">
        <v>18</v>
      </c>
      <c r="E2" s="34"/>
      <c r="F2" s="35"/>
      <c r="G2" s="10" t="s">
        <v>19</v>
      </c>
      <c r="H2" s="10" t="s">
        <v>20</v>
      </c>
      <c r="I2" s="10" t="s">
        <v>21</v>
      </c>
      <c r="J2" s="10" t="s">
        <v>22</v>
      </c>
    </row>
    <row r="3" spans="1:10" ht="102.75" customHeight="1" x14ac:dyDescent="0.25">
      <c r="A3" s="16">
        <v>1</v>
      </c>
      <c r="B3" s="16" t="s">
        <v>49</v>
      </c>
      <c r="C3" s="17" t="s">
        <v>50</v>
      </c>
      <c r="D3" s="39" t="s">
        <v>51</v>
      </c>
      <c r="E3" s="39"/>
      <c r="F3" s="39"/>
      <c r="G3" s="18" t="s">
        <v>26</v>
      </c>
      <c r="H3" s="18">
        <v>3</v>
      </c>
      <c r="I3" s="25">
        <v>0</v>
      </c>
      <c r="J3" s="19">
        <f>H3*I3</f>
        <v>0</v>
      </c>
    </row>
    <row r="4" spans="1:10" ht="81.75" customHeight="1" x14ac:dyDescent="0.25">
      <c r="A4" s="16">
        <v>2</v>
      </c>
      <c r="B4" s="16"/>
      <c r="C4" s="17" t="s">
        <v>32</v>
      </c>
      <c r="D4" s="39" t="s">
        <v>90</v>
      </c>
      <c r="E4" s="39"/>
      <c r="F4" s="39"/>
      <c r="G4" s="18" t="s">
        <v>26</v>
      </c>
      <c r="H4" s="18">
        <v>3</v>
      </c>
      <c r="I4" s="25">
        <v>0</v>
      </c>
      <c r="J4" s="19">
        <f>I4*H4</f>
        <v>0</v>
      </c>
    </row>
    <row r="5" spans="1:10" ht="69" customHeight="1" x14ac:dyDescent="0.25">
      <c r="A5" s="16">
        <v>3</v>
      </c>
      <c r="B5" s="16" t="s">
        <v>52</v>
      </c>
      <c r="C5" s="17" t="s">
        <v>53</v>
      </c>
      <c r="D5" s="39" t="s">
        <v>54</v>
      </c>
      <c r="E5" s="39"/>
      <c r="F5" s="39"/>
      <c r="G5" s="18" t="s">
        <v>26</v>
      </c>
      <c r="H5" s="18">
        <v>3</v>
      </c>
      <c r="I5" s="25">
        <v>0</v>
      </c>
      <c r="J5" s="19">
        <f>H5*I5</f>
        <v>0</v>
      </c>
    </row>
    <row r="6" spans="1:10" ht="126.6" customHeight="1" x14ac:dyDescent="0.25">
      <c r="A6" s="16">
        <v>5</v>
      </c>
      <c r="B6" s="16" t="s">
        <v>58</v>
      </c>
      <c r="C6" s="17" t="s">
        <v>59</v>
      </c>
      <c r="D6" s="37" t="s">
        <v>138</v>
      </c>
      <c r="E6" s="37"/>
      <c r="F6" s="37"/>
      <c r="G6" s="18" t="s">
        <v>26</v>
      </c>
      <c r="H6" s="18">
        <v>3</v>
      </c>
      <c r="I6" s="25">
        <v>0</v>
      </c>
      <c r="J6" s="19">
        <f>H6*I6</f>
        <v>0</v>
      </c>
    </row>
    <row r="7" spans="1:10" ht="66.75" customHeight="1" x14ac:dyDescent="0.25">
      <c r="A7" s="16">
        <v>6</v>
      </c>
      <c r="B7" s="16"/>
      <c r="C7" s="17" t="s">
        <v>60</v>
      </c>
      <c r="D7" s="39" t="s">
        <v>61</v>
      </c>
      <c r="E7" s="39"/>
      <c r="F7" s="39"/>
      <c r="G7" s="18" t="s">
        <v>26</v>
      </c>
      <c r="H7" s="18">
        <v>1</v>
      </c>
      <c r="I7" s="25">
        <v>0</v>
      </c>
      <c r="J7" s="19">
        <f>H7*I7</f>
        <v>0</v>
      </c>
    </row>
    <row r="8" spans="1:10" ht="102.75" customHeight="1" x14ac:dyDescent="0.25">
      <c r="A8" s="16">
        <v>7</v>
      </c>
      <c r="B8" s="16" t="s">
        <v>62</v>
      </c>
      <c r="C8" s="20" t="s">
        <v>80</v>
      </c>
      <c r="D8" s="39" t="s">
        <v>97</v>
      </c>
      <c r="E8" s="39"/>
      <c r="F8" s="39"/>
      <c r="G8" s="18" t="s">
        <v>26</v>
      </c>
      <c r="H8" s="18">
        <v>1</v>
      </c>
      <c r="I8" s="25">
        <v>0</v>
      </c>
      <c r="J8" s="19">
        <f t="shared" ref="J8:J13" si="0">I8*H8</f>
        <v>0</v>
      </c>
    </row>
    <row r="9" spans="1:10" ht="90.75" customHeight="1" x14ac:dyDescent="0.25">
      <c r="A9" s="16">
        <v>8</v>
      </c>
      <c r="B9" s="16" t="s">
        <v>64</v>
      </c>
      <c r="C9" s="20" t="s">
        <v>65</v>
      </c>
      <c r="D9" s="39" t="s">
        <v>66</v>
      </c>
      <c r="E9" s="39"/>
      <c r="F9" s="39"/>
      <c r="G9" s="18" t="s">
        <v>26</v>
      </c>
      <c r="H9" s="18">
        <v>1</v>
      </c>
      <c r="I9" s="25">
        <v>0</v>
      </c>
      <c r="J9" s="19">
        <f t="shared" si="0"/>
        <v>0</v>
      </c>
    </row>
    <row r="10" spans="1:10" ht="96.75" customHeight="1" x14ac:dyDescent="0.25">
      <c r="A10" s="16">
        <v>9</v>
      </c>
      <c r="B10" s="16" t="s">
        <v>67</v>
      </c>
      <c r="C10" s="20" t="s">
        <v>68</v>
      </c>
      <c r="D10" s="39" t="s">
        <v>69</v>
      </c>
      <c r="E10" s="39"/>
      <c r="F10" s="39"/>
      <c r="G10" s="18" t="s">
        <v>26</v>
      </c>
      <c r="H10" s="18">
        <v>3</v>
      </c>
      <c r="I10" s="25">
        <v>0</v>
      </c>
      <c r="J10" s="19">
        <f t="shared" si="0"/>
        <v>0</v>
      </c>
    </row>
    <row r="11" spans="1:10" ht="74.25" customHeight="1" x14ac:dyDescent="0.25">
      <c r="A11" s="16">
        <v>10</v>
      </c>
      <c r="B11" s="16" t="s">
        <v>70</v>
      </c>
      <c r="C11" s="20" t="s">
        <v>46</v>
      </c>
      <c r="D11" s="39" t="s">
        <v>71</v>
      </c>
      <c r="E11" s="39"/>
      <c r="F11" s="39"/>
      <c r="G11" s="18" t="s">
        <v>26</v>
      </c>
      <c r="H11" s="18">
        <v>1</v>
      </c>
      <c r="I11" s="25">
        <v>0</v>
      </c>
      <c r="J11" s="19">
        <f t="shared" si="0"/>
        <v>0</v>
      </c>
    </row>
    <row r="12" spans="1:10" ht="74.25" customHeight="1" x14ac:dyDescent="0.25">
      <c r="A12" s="16">
        <v>11</v>
      </c>
      <c r="B12" s="16" t="s">
        <v>72</v>
      </c>
      <c r="C12" s="20" t="s">
        <v>73</v>
      </c>
      <c r="D12" s="39" t="s">
        <v>74</v>
      </c>
      <c r="E12" s="39"/>
      <c r="F12" s="39"/>
      <c r="G12" s="18" t="s">
        <v>26</v>
      </c>
      <c r="H12" s="18">
        <v>1</v>
      </c>
      <c r="I12" s="25">
        <v>0</v>
      </c>
      <c r="J12" s="19">
        <f t="shared" si="0"/>
        <v>0</v>
      </c>
    </row>
    <row r="13" spans="1:10" ht="57" customHeight="1" x14ac:dyDescent="0.25">
      <c r="A13" s="16">
        <v>12</v>
      </c>
      <c r="B13" s="16" t="s">
        <v>75</v>
      </c>
      <c r="C13" s="20" t="s">
        <v>76</v>
      </c>
      <c r="D13" s="39" t="s">
        <v>77</v>
      </c>
      <c r="E13" s="39"/>
      <c r="F13" s="39"/>
      <c r="G13" s="18" t="s">
        <v>26</v>
      </c>
      <c r="H13" s="18">
        <v>2</v>
      </c>
      <c r="I13" s="25">
        <v>0</v>
      </c>
      <c r="J13" s="19">
        <f t="shared" si="0"/>
        <v>0</v>
      </c>
    </row>
    <row r="14" spans="1:10" ht="14.45" customHeight="1" x14ac:dyDescent="0.25">
      <c r="D14" s="46"/>
      <c r="E14" s="46"/>
      <c r="F14" s="46"/>
      <c r="J14" s="3"/>
    </row>
    <row r="15" spans="1:10" ht="18.75" customHeight="1" x14ac:dyDescent="0.3">
      <c r="A15" s="36" t="s">
        <v>34</v>
      </c>
      <c r="B15" s="36"/>
      <c r="C15" s="36"/>
      <c r="D15" s="36"/>
      <c r="E15" s="36"/>
      <c r="F15" s="36"/>
      <c r="G15" s="36"/>
      <c r="H15" s="36"/>
      <c r="I15" s="36"/>
      <c r="J15" s="2">
        <f>SUM(J3:J13)</f>
        <v>0</v>
      </c>
    </row>
  </sheetData>
  <mergeCells count="15">
    <mergeCell ref="A1:J1"/>
    <mergeCell ref="D6:F6"/>
    <mergeCell ref="D7:F7"/>
    <mergeCell ref="A15:I15"/>
    <mergeCell ref="D8:F8"/>
    <mergeCell ref="D9:F9"/>
    <mergeCell ref="D10:F10"/>
    <mergeCell ref="D13:F13"/>
    <mergeCell ref="D14:F14"/>
    <mergeCell ref="D2:F2"/>
    <mergeCell ref="D3:F3"/>
    <mergeCell ref="D5:F5"/>
    <mergeCell ref="D4:F4"/>
    <mergeCell ref="D11:F11"/>
    <mergeCell ref="D12:F12"/>
  </mergeCells>
  <hyperlinks>
    <hyperlink ref="A1:J1" location="'Součet '!A1" display="Část 1 - nábytek 3.NP" xr:uid="{CE74609F-82A7-4A7C-A615-D823DC13FEB2}"/>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7DF2-552D-4CF8-88A9-EDC356C9A402}">
  <dimension ref="A1:J9"/>
  <sheetViews>
    <sheetView topLeftCell="A3" zoomScale="88" zoomScaleNormal="88" workbookViewId="0">
      <selection activeCell="I8" sqref="I8"/>
    </sheetView>
  </sheetViews>
  <sheetFormatPr defaultRowHeight="15" x14ac:dyDescent="0.25"/>
  <cols>
    <col min="1" max="1" width="4.85546875" customWidth="1"/>
    <col min="2" max="2" width="8.7109375" customWidth="1"/>
    <col min="3" max="3" width="25.5703125" customWidth="1"/>
    <col min="6" max="6" width="102.28515625" customWidth="1"/>
    <col min="7" max="7" width="9.85546875" customWidth="1"/>
    <col min="8" max="8" width="10" customWidth="1"/>
    <col min="9" max="9" width="20.7109375" customWidth="1"/>
    <col min="10" max="10" width="20.5703125" customWidth="1"/>
  </cols>
  <sheetData>
    <row r="1" spans="1:10" ht="27" customHeight="1" x14ac:dyDescent="0.25">
      <c r="A1" s="32" t="s">
        <v>99</v>
      </c>
      <c r="B1" s="32"/>
      <c r="C1" s="32"/>
      <c r="D1" s="32"/>
      <c r="E1" s="32"/>
      <c r="F1" s="32"/>
      <c r="G1" s="32"/>
      <c r="H1" s="32"/>
      <c r="I1" s="32"/>
      <c r="J1" s="32"/>
    </row>
    <row r="2" spans="1:10" ht="27.75" customHeight="1" x14ac:dyDescent="0.25">
      <c r="A2" s="10" t="s">
        <v>15</v>
      </c>
      <c r="B2" s="10" t="s">
        <v>16</v>
      </c>
      <c r="C2" s="10" t="s">
        <v>17</v>
      </c>
      <c r="D2" s="33" t="s">
        <v>18</v>
      </c>
      <c r="E2" s="34"/>
      <c r="F2" s="35"/>
      <c r="G2" s="10" t="s">
        <v>19</v>
      </c>
      <c r="H2" s="10" t="s">
        <v>20</v>
      </c>
      <c r="I2" s="10" t="s">
        <v>21</v>
      </c>
      <c r="J2" s="10" t="s">
        <v>22</v>
      </c>
    </row>
    <row r="3" spans="1:10" ht="152.25" customHeight="1" x14ac:dyDescent="0.25">
      <c r="A3" s="16">
        <v>1</v>
      </c>
      <c r="B3" s="16" t="s">
        <v>81</v>
      </c>
      <c r="C3" s="17" t="s">
        <v>36</v>
      </c>
      <c r="D3" s="39" t="s">
        <v>98</v>
      </c>
      <c r="E3" s="39"/>
      <c r="F3" s="39"/>
      <c r="G3" s="18" t="s">
        <v>26</v>
      </c>
      <c r="H3" s="18">
        <v>1</v>
      </c>
      <c r="I3" s="25">
        <v>0</v>
      </c>
      <c r="J3" s="19">
        <f>H3*I3</f>
        <v>0</v>
      </c>
    </row>
    <row r="4" spans="1:10" ht="127.15" customHeight="1" x14ac:dyDescent="0.25">
      <c r="A4" s="16">
        <v>2</v>
      </c>
      <c r="B4" s="16" t="s">
        <v>37</v>
      </c>
      <c r="C4" s="17" t="s">
        <v>38</v>
      </c>
      <c r="D4" s="45" t="s">
        <v>136</v>
      </c>
      <c r="E4" s="45"/>
      <c r="F4" s="45"/>
      <c r="G4" s="18" t="s">
        <v>26</v>
      </c>
      <c r="H4" s="18">
        <v>1</v>
      </c>
      <c r="I4" s="25">
        <v>0</v>
      </c>
      <c r="J4" s="19">
        <f>H4*I4</f>
        <v>0</v>
      </c>
    </row>
    <row r="5" spans="1:10" ht="119.25" customHeight="1" x14ac:dyDescent="0.25">
      <c r="A5" s="16">
        <v>3</v>
      </c>
      <c r="B5" s="16" t="s">
        <v>82</v>
      </c>
      <c r="C5" s="17" t="s">
        <v>83</v>
      </c>
      <c r="D5" s="37" t="s">
        <v>84</v>
      </c>
      <c r="E5" s="37"/>
      <c r="F5" s="37"/>
      <c r="G5" s="18" t="s">
        <v>26</v>
      </c>
      <c r="H5" s="18">
        <v>10</v>
      </c>
      <c r="I5" s="25">
        <v>0</v>
      </c>
      <c r="J5" s="19">
        <f>H5*I5</f>
        <v>0</v>
      </c>
    </row>
    <row r="6" spans="1:10" ht="82.5" customHeight="1" x14ac:dyDescent="0.25">
      <c r="A6" s="16">
        <v>4</v>
      </c>
      <c r="B6" s="16" t="s">
        <v>85</v>
      </c>
      <c r="C6" s="17" t="s">
        <v>43</v>
      </c>
      <c r="D6" s="37" t="s">
        <v>86</v>
      </c>
      <c r="E6" s="37"/>
      <c r="F6" s="37"/>
      <c r="G6" s="18" t="s">
        <v>26</v>
      </c>
      <c r="H6" s="18">
        <v>10</v>
      </c>
      <c r="I6" s="25">
        <v>0</v>
      </c>
      <c r="J6" s="19">
        <f>H6*I6</f>
        <v>0</v>
      </c>
    </row>
    <row r="7" spans="1:10" ht="87.75" customHeight="1" x14ac:dyDescent="0.25">
      <c r="A7" s="16">
        <v>5</v>
      </c>
      <c r="B7" s="16"/>
      <c r="C7" s="23" t="s">
        <v>32</v>
      </c>
      <c r="D7" s="37" t="s">
        <v>78</v>
      </c>
      <c r="E7" s="37"/>
      <c r="F7" s="37"/>
      <c r="G7" s="18" t="s">
        <v>26</v>
      </c>
      <c r="H7" s="18">
        <v>2</v>
      </c>
      <c r="I7" s="25">
        <v>0</v>
      </c>
      <c r="J7" s="19">
        <f>I7*H7</f>
        <v>0</v>
      </c>
    </row>
    <row r="8" spans="1:10" x14ac:dyDescent="0.25">
      <c r="J8" s="3"/>
    </row>
    <row r="9" spans="1:10" ht="18.75" customHeight="1" x14ac:dyDescent="0.3">
      <c r="A9" s="36" t="s">
        <v>34</v>
      </c>
      <c r="B9" s="36"/>
      <c r="C9" s="36"/>
      <c r="D9" s="36"/>
      <c r="E9" s="36"/>
      <c r="F9" s="36"/>
      <c r="G9" s="36"/>
      <c r="H9" s="36"/>
      <c r="I9" s="36"/>
      <c r="J9" s="2">
        <f>SUM(J3:J7)</f>
        <v>0</v>
      </c>
    </row>
  </sheetData>
  <mergeCells count="8">
    <mergeCell ref="A1:J1"/>
    <mergeCell ref="D6:F6"/>
    <mergeCell ref="A9:I9"/>
    <mergeCell ref="D7:F7"/>
    <mergeCell ref="D5:F5"/>
    <mergeCell ref="D2:F2"/>
    <mergeCell ref="D3:F3"/>
    <mergeCell ref="D4:F4"/>
  </mergeCells>
  <hyperlinks>
    <hyperlink ref="A1:J1" location="'Součet '!A1" display="Část 1 - nábytek 3.NP" xr:uid="{5931EDBA-3860-4505-9E2E-B931862616A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A6662-6FDE-4E41-AEAD-BF3DEC9B59A4}">
  <dimension ref="A1:J16"/>
  <sheetViews>
    <sheetView topLeftCell="A9" zoomScale="85" zoomScaleNormal="85" workbookViewId="0">
      <selection activeCell="I3" sqref="I3:I14"/>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2" t="s">
        <v>99</v>
      </c>
      <c r="B1" s="32"/>
      <c r="C1" s="32"/>
      <c r="D1" s="32"/>
      <c r="E1" s="32"/>
      <c r="F1" s="32"/>
      <c r="G1" s="32"/>
      <c r="H1" s="32"/>
      <c r="I1" s="32"/>
      <c r="J1" s="32"/>
    </row>
    <row r="2" spans="1:10" ht="30" x14ac:dyDescent="0.25">
      <c r="A2" s="10" t="s">
        <v>15</v>
      </c>
      <c r="B2" s="10" t="s">
        <v>16</v>
      </c>
      <c r="C2" s="10" t="s">
        <v>17</v>
      </c>
      <c r="D2" s="33" t="s">
        <v>18</v>
      </c>
      <c r="E2" s="34"/>
      <c r="F2" s="35"/>
      <c r="G2" s="10" t="s">
        <v>19</v>
      </c>
      <c r="H2" s="10" t="s">
        <v>20</v>
      </c>
      <c r="I2" s="10" t="s">
        <v>21</v>
      </c>
      <c r="J2" s="10" t="s">
        <v>22</v>
      </c>
    </row>
    <row r="3" spans="1:10" ht="98.25" customHeight="1" x14ac:dyDescent="0.25">
      <c r="A3" s="16">
        <v>1</v>
      </c>
      <c r="B3" s="16" t="s">
        <v>49</v>
      </c>
      <c r="C3" s="17" t="s">
        <v>50</v>
      </c>
      <c r="D3" s="39" t="s">
        <v>51</v>
      </c>
      <c r="E3" s="39"/>
      <c r="F3" s="39"/>
      <c r="G3" s="18" t="s">
        <v>26</v>
      </c>
      <c r="H3" s="18">
        <v>3</v>
      </c>
      <c r="I3" s="25">
        <v>0</v>
      </c>
      <c r="J3" s="19">
        <f>H3*I3</f>
        <v>0</v>
      </c>
    </row>
    <row r="4" spans="1:10" ht="81.75" customHeight="1" x14ac:dyDescent="0.25">
      <c r="A4" s="16">
        <v>2</v>
      </c>
      <c r="B4" s="16"/>
      <c r="C4" s="17" t="s">
        <v>32</v>
      </c>
      <c r="D4" s="39" t="s">
        <v>91</v>
      </c>
      <c r="E4" s="39"/>
      <c r="F4" s="39"/>
      <c r="G4" s="18" t="s">
        <v>26</v>
      </c>
      <c r="H4" s="18">
        <v>3</v>
      </c>
      <c r="I4" s="25">
        <v>0</v>
      </c>
      <c r="J4" s="19">
        <f>I4*H4</f>
        <v>0</v>
      </c>
    </row>
    <row r="5" spans="1:10" ht="58.5" customHeight="1" x14ac:dyDescent="0.25">
      <c r="A5" s="16">
        <v>3</v>
      </c>
      <c r="B5" s="16" t="s">
        <v>52</v>
      </c>
      <c r="C5" s="17" t="s">
        <v>53</v>
      </c>
      <c r="D5" s="39" t="s">
        <v>54</v>
      </c>
      <c r="E5" s="39"/>
      <c r="F5" s="39"/>
      <c r="G5" s="18" t="s">
        <v>26</v>
      </c>
      <c r="H5" s="18">
        <v>3</v>
      </c>
      <c r="I5" s="25">
        <v>0</v>
      </c>
      <c r="J5" s="19">
        <f t="shared" ref="J5:J10" si="0">H5*I5</f>
        <v>0</v>
      </c>
    </row>
    <row r="6" spans="1:10" ht="61.5" customHeight="1" x14ac:dyDescent="0.25">
      <c r="A6" s="16">
        <v>4</v>
      </c>
      <c r="B6" s="16" t="s">
        <v>55</v>
      </c>
      <c r="C6" s="17" t="s">
        <v>56</v>
      </c>
      <c r="D6" s="37" t="s">
        <v>57</v>
      </c>
      <c r="E6" s="37"/>
      <c r="F6" s="37"/>
      <c r="G6" s="18" t="s">
        <v>26</v>
      </c>
      <c r="H6" s="18">
        <v>3</v>
      </c>
      <c r="I6" s="25">
        <v>0</v>
      </c>
      <c r="J6" s="19">
        <f t="shared" si="0"/>
        <v>0</v>
      </c>
    </row>
    <row r="7" spans="1:10" ht="112.9" customHeight="1" x14ac:dyDescent="0.25">
      <c r="A7" s="16">
        <v>5</v>
      </c>
      <c r="B7" s="16" t="s">
        <v>58</v>
      </c>
      <c r="C7" s="17" t="s">
        <v>59</v>
      </c>
      <c r="D7" s="37" t="s">
        <v>138</v>
      </c>
      <c r="E7" s="37"/>
      <c r="F7" s="37"/>
      <c r="G7" s="18" t="s">
        <v>26</v>
      </c>
      <c r="H7" s="18">
        <v>3</v>
      </c>
      <c r="I7" s="25">
        <v>0</v>
      </c>
      <c r="J7" s="19">
        <f t="shared" si="0"/>
        <v>0</v>
      </c>
    </row>
    <row r="8" spans="1:10" ht="66" customHeight="1" x14ac:dyDescent="0.25">
      <c r="A8" s="16">
        <v>6</v>
      </c>
      <c r="B8" s="16"/>
      <c r="C8" s="17" t="s">
        <v>60</v>
      </c>
      <c r="D8" s="39" t="s">
        <v>61</v>
      </c>
      <c r="E8" s="39"/>
      <c r="F8" s="39"/>
      <c r="G8" s="18" t="s">
        <v>26</v>
      </c>
      <c r="H8" s="18">
        <v>1</v>
      </c>
      <c r="I8" s="25">
        <v>0</v>
      </c>
      <c r="J8" s="19">
        <f t="shared" si="0"/>
        <v>0</v>
      </c>
    </row>
    <row r="9" spans="1:10" ht="101.25" customHeight="1" x14ac:dyDescent="0.25">
      <c r="A9" s="16">
        <v>7</v>
      </c>
      <c r="B9" s="16" t="s">
        <v>62</v>
      </c>
      <c r="C9" s="20" t="s">
        <v>80</v>
      </c>
      <c r="D9" s="39" t="s">
        <v>97</v>
      </c>
      <c r="E9" s="39"/>
      <c r="F9" s="39"/>
      <c r="G9" s="18" t="s">
        <v>26</v>
      </c>
      <c r="H9" s="18">
        <v>1</v>
      </c>
      <c r="I9" s="25">
        <v>0</v>
      </c>
      <c r="J9" s="19">
        <f t="shared" si="0"/>
        <v>0</v>
      </c>
    </row>
    <row r="10" spans="1:10" ht="90" customHeight="1" x14ac:dyDescent="0.25">
      <c r="A10" s="16">
        <v>8</v>
      </c>
      <c r="B10" s="16" t="s">
        <v>64</v>
      </c>
      <c r="C10" s="20" t="s">
        <v>65</v>
      </c>
      <c r="D10" s="39" t="s">
        <v>66</v>
      </c>
      <c r="E10" s="39"/>
      <c r="F10" s="39"/>
      <c r="G10" s="18" t="s">
        <v>26</v>
      </c>
      <c r="H10" s="18">
        <v>1</v>
      </c>
      <c r="I10" s="25">
        <v>0</v>
      </c>
      <c r="J10" s="19">
        <f t="shared" si="0"/>
        <v>0</v>
      </c>
    </row>
    <row r="11" spans="1:10" ht="84" customHeight="1" x14ac:dyDescent="0.25">
      <c r="A11" s="16">
        <v>9</v>
      </c>
      <c r="B11" s="16" t="s">
        <v>67</v>
      </c>
      <c r="C11" s="20" t="s">
        <v>68</v>
      </c>
      <c r="D11" s="39" t="s">
        <v>69</v>
      </c>
      <c r="E11" s="39"/>
      <c r="F11" s="39"/>
      <c r="G11" s="18" t="s">
        <v>26</v>
      </c>
      <c r="H11" s="18">
        <v>3</v>
      </c>
      <c r="I11" s="25">
        <v>0</v>
      </c>
      <c r="J11" s="19">
        <f>I11*H11</f>
        <v>0</v>
      </c>
    </row>
    <row r="12" spans="1:10" ht="72" customHeight="1" x14ac:dyDescent="0.25">
      <c r="A12" s="16">
        <v>10</v>
      </c>
      <c r="B12" s="16" t="s">
        <v>70</v>
      </c>
      <c r="C12" s="20" t="s">
        <v>46</v>
      </c>
      <c r="D12" s="39" t="s">
        <v>71</v>
      </c>
      <c r="E12" s="39"/>
      <c r="F12" s="39"/>
      <c r="G12" s="18" t="s">
        <v>26</v>
      </c>
      <c r="H12" s="18">
        <v>1</v>
      </c>
      <c r="I12" s="25">
        <v>0</v>
      </c>
      <c r="J12" s="19">
        <f>I12*H12</f>
        <v>0</v>
      </c>
    </row>
    <row r="13" spans="1:10" ht="68.25" customHeight="1" x14ac:dyDescent="0.25">
      <c r="A13" s="16">
        <v>11</v>
      </c>
      <c r="B13" s="16" t="s">
        <v>72</v>
      </c>
      <c r="C13" s="20" t="s">
        <v>73</v>
      </c>
      <c r="D13" s="47" t="s">
        <v>74</v>
      </c>
      <c r="E13" s="39"/>
      <c r="F13" s="39"/>
      <c r="G13" s="18" t="s">
        <v>26</v>
      </c>
      <c r="H13" s="18">
        <v>1</v>
      </c>
      <c r="I13" s="25">
        <v>0</v>
      </c>
      <c r="J13" s="19">
        <f>I13*H13</f>
        <v>0</v>
      </c>
    </row>
    <row r="14" spans="1:10" ht="58.5" customHeight="1" x14ac:dyDescent="0.25">
      <c r="A14" s="16">
        <v>12</v>
      </c>
      <c r="B14" s="16" t="s">
        <v>75</v>
      </c>
      <c r="C14" s="20" t="s">
        <v>76</v>
      </c>
      <c r="D14" s="39" t="s">
        <v>77</v>
      </c>
      <c r="E14" s="39"/>
      <c r="F14" s="39"/>
      <c r="G14" s="18" t="s">
        <v>26</v>
      </c>
      <c r="H14" s="18">
        <v>2</v>
      </c>
      <c r="I14" s="25">
        <v>0</v>
      </c>
      <c r="J14" s="19">
        <f>I14*H14</f>
        <v>0</v>
      </c>
    </row>
    <row r="15" spans="1:10" ht="14.45" customHeight="1" x14ac:dyDescent="0.25">
      <c r="A15" s="11"/>
      <c r="B15" s="11"/>
      <c r="C15" s="11"/>
      <c r="D15" s="46"/>
      <c r="E15" s="46"/>
      <c r="F15" s="46"/>
      <c r="J15" s="3"/>
    </row>
    <row r="16" spans="1:10" ht="18.75" x14ac:dyDescent="0.3">
      <c r="A16" s="40" t="s">
        <v>34</v>
      </c>
      <c r="B16" s="40"/>
      <c r="C16" s="40"/>
      <c r="D16" s="36"/>
      <c r="E16" s="36"/>
      <c r="F16" s="36"/>
      <c r="G16" s="36"/>
      <c r="H16" s="36"/>
      <c r="I16" s="36"/>
      <c r="J16" s="2">
        <f>SUM(J3:J14)</f>
        <v>0</v>
      </c>
    </row>
  </sheetData>
  <mergeCells count="16">
    <mergeCell ref="A16:I16"/>
    <mergeCell ref="D11:F11"/>
    <mergeCell ref="D12:F12"/>
    <mergeCell ref="A1:J1"/>
    <mergeCell ref="D6:F6"/>
    <mergeCell ref="D2:F2"/>
    <mergeCell ref="D3:F3"/>
    <mergeCell ref="D5:F5"/>
    <mergeCell ref="D4:F4"/>
    <mergeCell ref="D14:F14"/>
    <mergeCell ref="D13:F13"/>
    <mergeCell ref="D15:F15"/>
    <mergeCell ref="D7:F7"/>
    <mergeCell ref="D8:F8"/>
    <mergeCell ref="D9:F9"/>
    <mergeCell ref="D10:F10"/>
  </mergeCells>
  <hyperlinks>
    <hyperlink ref="A1:J1" location="'Součet '!A1" display="Část 1 - nábytek 3.NP" xr:uid="{23A0FC24-AF5B-45A5-A25E-BF6A26A3203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5625C-64A5-4706-B291-B7D591E72317}">
  <dimension ref="A1:J16"/>
  <sheetViews>
    <sheetView topLeftCell="A7" zoomScale="82" zoomScaleNormal="82" workbookViewId="0">
      <selection activeCell="I15" sqref="I15"/>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2" t="s">
        <v>99</v>
      </c>
      <c r="B1" s="32"/>
      <c r="C1" s="32"/>
      <c r="D1" s="32"/>
      <c r="E1" s="32"/>
      <c r="F1" s="32"/>
      <c r="G1" s="32"/>
      <c r="H1" s="32"/>
      <c r="I1" s="32"/>
      <c r="J1" s="32"/>
    </row>
    <row r="2" spans="1:10" ht="30" x14ac:dyDescent="0.25">
      <c r="A2" s="10" t="s">
        <v>15</v>
      </c>
      <c r="B2" s="10" t="s">
        <v>16</v>
      </c>
      <c r="C2" s="10" t="s">
        <v>17</v>
      </c>
      <c r="D2" s="33" t="s">
        <v>18</v>
      </c>
      <c r="E2" s="34"/>
      <c r="F2" s="35"/>
      <c r="G2" s="10" t="s">
        <v>19</v>
      </c>
      <c r="H2" s="10" t="s">
        <v>20</v>
      </c>
      <c r="I2" s="10" t="s">
        <v>21</v>
      </c>
      <c r="J2" s="10" t="s">
        <v>22</v>
      </c>
    </row>
    <row r="3" spans="1:10" ht="89.25" customHeight="1" x14ac:dyDescent="0.25">
      <c r="A3" s="16">
        <v>1</v>
      </c>
      <c r="B3" s="16" t="s">
        <v>49</v>
      </c>
      <c r="C3" s="17" t="s">
        <v>50</v>
      </c>
      <c r="D3" s="39" t="s">
        <v>51</v>
      </c>
      <c r="E3" s="39"/>
      <c r="F3" s="39"/>
      <c r="G3" s="18" t="s">
        <v>26</v>
      </c>
      <c r="H3" s="18">
        <v>3</v>
      </c>
      <c r="I3" s="25">
        <v>0</v>
      </c>
      <c r="J3" s="19">
        <f>H3*I3</f>
        <v>0</v>
      </c>
    </row>
    <row r="4" spans="1:10" ht="78" customHeight="1" x14ac:dyDescent="0.25">
      <c r="A4" s="16">
        <v>2</v>
      </c>
      <c r="B4" s="16"/>
      <c r="C4" s="17" t="s">
        <v>32</v>
      </c>
      <c r="D4" s="39" t="s">
        <v>90</v>
      </c>
      <c r="E4" s="39"/>
      <c r="F4" s="39"/>
      <c r="G4" s="18" t="s">
        <v>26</v>
      </c>
      <c r="H4" s="18">
        <v>3</v>
      </c>
      <c r="I4" s="25">
        <v>0</v>
      </c>
      <c r="J4" s="19">
        <f>I4*H4</f>
        <v>0</v>
      </c>
    </row>
    <row r="5" spans="1:10" ht="67.150000000000006" customHeight="1" x14ac:dyDescent="0.25">
      <c r="A5" s="16">
        <v>3</v>
      </c>
      <c r="B5" s="16" t="s">
        <v>52</v>
      </c>
      <c r="C5" s="17" t="s">
        <v>53</v>
      </c>
      <c r="D5" s="39" t="s">
        <v>54</v>
      </c>
      <c r="E5" s="39"/>
      <c r="F5" s="39"/>
      <c r="G5" s="18" t="s">
        <v>26</v>
      </c>
      <c r="H5" s="18">
        <v>3</v>
      </c>
      <c r="I5" s="25">
        <v>0</v>
      </c>
      <c r="J5" s="19">
        <f t="shared" ref="J5:J10" si="0">H5*I5</f>
        <v>0</v>
      </c>
    </row>
    <row r="6" spans="1:10" ht="61.5" customHeight="1" x14ac:dyDescent="0.25">
      <c r="A6" s="16">
        <v>4</v>
      </c>
      <c r="B6" s="16" t="s">
        <v>55</v>
      </c>
      <c r="C6" s="17" t="s">
        <v>56</v>
      </c>
      <c r="D6" s="37" t="s">
        <v>57</v>
      </c>
      <c r="E6" s="37"/>
      <c r="F6" s="37"/>
      <c r="G6" s="18" t="s">
        <v>26</v>
      </c>
      <c r="H6" s="18">
        <v>3</v>
      </c>
      <c r="I6" s="25">
        <v>0</v>
      </c>
      <c r="J6" s="19">
        <f t="shared" si="0"/>
        <v>0</v>
      </c>
    </row>
    <row r="7" spans="1:10" ht="124.9" customHeight="1" x14ac:dyDescent="0.25">
      <c r="A7" s="16">
        <v>5</v>
      </c>
      <c r="B7" s="16" t="s">
        <v>58</v>
      </c>
      <c r="C7" s="17" t="s">
        <v>59</v>
      </c>
      <c r="D7" s="37" t="s">
        <v>138</v>
      </c>
      <c r="E7" s="37"/>
      <c r="F7" s="37"/>
      <c r="G7" s="18" t="s">
        <v>26</v>
      </c>
      <c r="H7" s="18">
        <v>3</v>
      </c>
      <c r="I7" s="25">
        <v>0</v>
      </c>
      <c r="J7" s="19">
        <f t="shared" si="0"/>
        <v>0</v>
      </c>
    </row>
    <row r="8" spans="1:10" ht="59.25" customHeight="1" x14ac:dyDescent="0.25">
      <c r="A8" s="16">
        <v>6</v>
      </c>
      <c r="B8" s="16"/>
      <c r="C8" s="17" t="s">
        <v>60</v>
      </c>
      <c r="D8" s="39" t="s">
        <v>61</v>
      </c>
      <c r="E8" s="39"/>
      <c r="F8" s="39"/>
      <c r="G8" s="18" t="s">
        <v>26</v>
      </c>
      <c r="H8" s="18">
        <v>1</v>
      </c>
      <c r="I8" s="25">
        <v>0</v>
      </c>
      <c r="J8" s="19">
        <f t="shared" si="0"/>
        <v>0</v>
      </c>
    </row>
    <row r="9" spans="1:10" ht="104.25" customHeight="1" x14ac:dyDescent="0.25">
      <c r="A9" s="16">
        <v>7</v>
      </c>
      <c r="B9" s="16" t="s">
        <v>62</v>
      </c>
      <c r="C9" s="20" t="s">
        <v>80</v>
      </c>
      <c r="D9" s="39" t="s">
        <v>97</v>
      </c>
      <c r="E9" s="39"/>
      <c r="F9" s="39"/>
      <c r="G9" s="18" t="s">
        <v>26</v>
      </c>
      <c r="H9" s="18">
        <v>1</v>
      </c>
      <c r="I9" s="25">
        <v>0</v>
      </c>
      <c r="J9" s="19">
        <f t="shared" si="0"/>
        <v>0</v>
      </c>
    </row>
    <row r="10" spans="1:10" ht="97.5" customHeight="1" x14ac:dyDescent="0.25">
      <c r="A10" s="16">
        <v>8</v>
      </c>
      <c r="B10" s="16" t="s">
        <v>64</v>
      </c>
      <c r="C10" s="20" t="s">
        <v>65</v>
      </c>
      <c r="D10" s="39" t="s">
        <v>66</v>
      </c>
      <c r="E10" s="39"/>
      <c r="F10" s="39"/>
      <c r="G10" s="18" t="s">
        <v>26</v>
      </c>
      <c r="H10" s="18">
        <v>1</v>
      </c>
      <c r="I10" s="25">
        <v>0</v>
      </c>
      <c r="J10" s="19">
        <f t="shared" si="0"/>
        <v>0</v>
      </c>
    </row>
    <row r="11" spans="1:10" ht="84" customHeight="1" x14ac:dyDescent="0.25">
      <c r="A11" s="16">
        <v>9</v>
      </c>
      <c r="B11" s="16" t="s">
        <v>67</v>
      </c>
      <c r="C11" s="20" t="s">
        <v>68</v>
      </c>
      <c r="D11" s="39" t="s">
        <v>69</v>
      </c>
      <c r="E11" s="39"/>
      <c r="F11" s="39"/>
      <c r="G11" s="18" t="s">
        <v>26</v>
      </c>
      <c r="H11" s="18">
        <v>3</v>
      </c>
      <c r="I11" s="25">
        <v>0</v>
      </c>
      <c r="J11" s="19">
        <f>I11*H11</f>
        <v>0</v>
      </c>
    </row>
    <row r="12" spans="1:10" ht="74.25" customHeight="1" x14ac:dyDescent="0.25">
      <c r="A12" s="16">
        <v>10</v>
      </c>
      <c r="B12" s="16" t="s">
        <v>70</v>
      </c>
      <c r="C12" s="20" t="s">
        <v>46</v>
      </c>
      <c r="D12" s="39" t="s">
        <v>71</v>
      </c>
      <c r="E12" s="39"/>
      <c r="F12" s="39"/>
      <c r="G12" s="18" t="s">
        <v>26</v>
      </c>
      <c r="H12" s="18">
        <v>1</v>
      </c>
      <c r="I12" s="25">
        <v>0</v>
      </c>
      <c r="J12" s="19">
        <f>I12*H12</f>
        <v>0</v>
      </c>
    </row>
    <row r="13" spans="1:10" ht="65.25" customHeight="1" x14ac:dyDescent="0.25">
      <c r="A13" s="16">
        <v>11</v>
      </c>
      <c r="B13" s="16" t="s">
        <v>72</v>
      </c>
      <c r="C13" s="20" t="s">
        <v>73</v>
      </c>
      <c r="D13" s="47" t="s">
        <v>74</v>
      </c>
      <c r="E13" s="39"/>
      <c r="F13" s="39"/>
      <c r="G13" s="18" t="s">
        <v>26</v>
      </c>
      <c r="H13" s="18">
        <v>1</v>
      </c>
      <c r="I13" s="25">
        <v>0</v>
      </c>
      <c r="J13" s="19">
        <f>I13*H13</f>
        <v>0</v>
      </c>
    </row>
    <row r="14" spans="1:10" ht="53.25" customHeight="1" x14ac:dyDescent="0.25">
      <c r="A14" s="16">
        <v>12</v>
      </c>
      <c r="B14" s="16" t="s">
        <v>75</v>
      </c>
      <c r="C14" s="20" t="s">
        <v>76</v>
      </c>
      <c r="D14" s="39" t="s">
        <v>77</v>
      </c>
      <c r="E14" s="39"/>
      <c r="F14" s="39"/>
      <c r="G14" s="18" t="s">
        <v>26</v>
      </c>
      <c r="H14" s="18">
        <v>2</v>
      </c>
      <c r="I14" s="25">
        <v>0</v>
      </c>
      <c r="J14" s="19">
        <f>I14*H14</f>
        <v>0</v>
      </c>
    </row>
    <row r="15" spans="1:10" ht="14.45" customHeight="1" x14ac:dyDescent="0.25">
      <c r="A15" s="11"/>
      <c r="B15" s="11"/>
      <c r="C15" s="11"/>
      <c r="D15" s="46"/>
      <c r="E15" s="46"/>
      <c r="F15" s="46"/>
      <c r="J15" s="3"/>
    </row>
    <row r="16" spans="1:10" ht="18.75" x14ac:dyDescent="0.3">
      <c r="A16" s="40" t="s">
        <v>34</v>
      </c>
      <c r="B16" s="40"/>
      <c r="C16" s="40"/>
      <c r="D16" s="36"/>
      <c r="E16" s="36"/>
      <c r="F16" s="36"/>
      <c r="G16" s="36"/>
      <c r="H16" s="36"/>
      <c r="I16" s="36"/>
      <c r="J16" s="2">
        <f>SUM(J3:J14)</f>
        <v>0</v>
      </c>
    </row>
  </sheetData>
  <mergeCells count="16">
    <mergeCell ref="A1:J1"/>
    <mergeCell ref="D6:F6"/>
    <mergeCell ref="D2:F2"/>
    <mergeCell ref="D3:F3"/>
    <mergeCell ref="D5:F5"/>
    <mergeCell ref="D4:F4"/>
    <mergeCell ref="D7:F7"/>
    <mergeCell ref="D8:F8"/>
    <mergeCell ref="D9:F9"/>
    <mergeCell ref="D10:F10"/>
    <mergeCell ref="D11:F11"/>
    <mergeCell ref="A16:I16"/>
    <mergeCell ref="D13:F13"/>
    <mergeCell ref="D14:F14"/>
    <mergeCell ref="D15:F15"/>
    <mergeCell ref="D12:F12"/>
  </mergeCells>
  <hyperlinks>
    <hyperlink ref="A1:J1" location="'Součet '!A1" display="Část 1 - nábytek 3.NP" xr:uid="{E3FE49DC-5B49-41A5-B418-E942B8C5FF6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99A9-650D-4770-8CA7-F736FE5EFFA8}">
  <dimension ref="A1:J16"/>
  <sheetViews>
    <sheetView topLeftCell="A8" zoomScale="78" zoomScaleNormal="78" workbookViewId="0">
      <selection activeCell="I15" sqref="I15"/>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2" t="s">
        <v>99</v>
      </c>
      <c r="B1" s="32"/>
      <c r="C1" s="32"/>
      <c r="D1" s="32"/>
      <c r="E1" s="32"/>
      <c r="F1" s="32"/>
      <c r="G1" s="32"/>
      <c r="H1" s="32"/>
      <c r="I1" s="32"/>
      <c r="J1" s="32"/>
    </row>
    <row r="2" spans="1:10" ht="30" x14ac:dyDescent="0.25">
      <c r="A2" s="10" t="s">
        <v>15</v>
      </c>
      <c r="B2" s="10" t="s">
        <v>16</v>
      </c>
      <c r="C2" s="10" t="s">
        <v>17</v>
      </c>
      <c r="D2" s="33" t="s">
        <v>18</v>
      </c>
      <c r="E2" s="34"/>
      <c r="F2" s="35"/>
      <c r="G2" s="10" t="s">
        <v>19</v>
      </c>
      <c r="H2" s="10" t="s">
        <v>20</v>
      </c>
      <c r="I2" s="10" t="s">
        <v>21</v>
      </c>
      <c r="J2" s="10" t="s">
        <v>22</v>
      </c>
    </row>
    <row r="3" spans="1:10" ht="91.5" customHeight="1" x14ac:dyDescent="0.25">
      <c r="A3" s="16">
        <v>1</v>
      </c>
      <c r="B3" s="16" t="s">
        <v>49</v>
      </c>
      <c r="C3" s="17" t="s">
        <v>50</v>
      </c>
      <c r="D3" s="39" t="s">
        <v>51</v>
      </c>
      <c r="E3" s="39"/>
      <c r="F3" s="39"/>
      <c r="G3" s="18" t="s">
        <v>26</v>
      </c>
      <c r="H3" s="18">
        <v>3</v>
      </c>
      <c r="I3" s="25">
        <v>0</v>
      </c>
      <c r="J3" s="19">
        <f>H3*I3</f>
        <v>0</v>
      </c>
    </row>
    <row r="4" spans="1:10" ht="81" customHeight="1" x14ac:dyDescent="0.25">
      <c r="A4" s="16">
        <v>2</v>
      </c>
      <c r="B4" s="16"/>
      <c r="C4" s="17" t="s">
        <v>32</v>
      </c>
      <c r="D4" s="39" t="s">
        <v>92</v>
      </c>
      <c r="E4" s="39"/>
      <c r="F4" s="39"/>
      <c r="G4" s="18" t="s">
        <v>26</v>
      </c>
      <c r="H4" s="18">
        <v>3</v>
      </c>
      <c r="I4" s="25">
        <v>0</v>
      </c>
      <c r="J4" s="19">
        <f>I4*H4</f>
        <v>0</v>
      </c>
    </row>
    <row r="5" spans="1:10" ht="61.5" customHeight="1" x14ac:dyDescent="0.25">
      <c r="A5" s="16">
        <v>3</v>
      </c>
      <c r="B5" s="16" t="s">
        <v>52</v>
      </c>
      <c r="C5" s="17" t="s">
        <v>53</v>
      </c>
      <c r="D5" s="39" t="s">
        <v>54</v>
      </c>
      <c r="E5" s="39"/>
      <c r="F5" s="39"/>
      <c r="G5" s="18" t="s">
        <v>26</v>
      </c>
      <c r="H5" s="18">
        <v>3</v>
      </c>
      <c r="I5" s="25">
        <v>0</v>
      </c>
      <c r="J5" s="19">
        <f t="shared" ref="J5:J10" si="0">H5*I5</f>
        <v>0</v>
      </c>
    </row>
    <row r="6" spans="1:10" ht="61.5" customHeight="1" x14ac:dyDescent="0.25">
      <c r="A6" s="16">
        <v>4</v>
      </c>
      <c r="B6" s="16" t="s">
        <v>55</v>
      </c>
      <c r="C6" s="17" t="s">
        <v>56</v>
      </c>
      <c r="D6" s="37" t="s">
        <v>57</v>
      </c>
      <c r="E6" s="37"/>
      <c r="F6" s="37"/>
      <c r="G6" s="18" t="s">
        <v>26</v>
      </c>
      <c r="H6" s="18">
        <v>3</v>
      </c>
      <c r="I6" s="25">
        <v>0</v>
      </c>
      <c r="J6" s="19">
        <f t="shared" si="0"/>
        <v>0</v>
      </c>
    </row>
    <row r="7" spans="1:10" ht="113.45" customHeight="1" x14ac:dyDescent="0.25">
      <c r="A7" s="16">
        <v>5</v>
      </c>
      <c r="B7" s="16" t="s">
        <v>58</v>
      </c>
      <c r="C7" s="17" t="s">
        <v>59</v>
      </c>
      <c r="D7" s="37" t="s">
        <v>138</v>
      </c>
      <c r="E7" s="37"/>
      <c r="F7" s="37"/>
      <c r="G7" s="18" t="s">
        <v>26</v>
      </c>
      <c r="H7" s="18">
        <v>3</v>
      </c>
      <c r="I7" s="25">
        <v>0</v>
      </c>
      <c r="J7" s="19">
        <f t="shared" si="0"/>
        <v>0</v>
      </c>
    </row>
    <row r="8" spans="1:10" ht="54" customHeight="1" x14ac:dyDescent="0.25">
      <c r="A8" s="16">
        <v>6</v>
      </c>
      <c r="B8" s="16"/>
      <c r="C8" s="17" t="s">
        <v>60</v>
      </c>
      <c r="D8" s="39" t="s">
        <v>61</v>
      </c>
      <c r="E8" s="39"/>
      <c r="F8" s="39"/>
      <c r="G8" s="18" t="s">
        <v>26</v>
      </c>
      <c r="H8" s="18">
        <v>1</v>
      </c>
      <c r="I8" s="25">
        <v>0</v>
      </c>
      <c r="J8" s="19">
        <f t="shared" si="0"/>
        <v>0</v>
      </c>
    </row>
    <row r="9" spans="1:10" ht="103.5" customHeight="1" x14ac:dyDescent="0.25">
      <c r="A9" s="16">
        <v>7</v>
      </c>
      <c r="B9" s="16" t="s">
        <v>62</v>
      </c>
      <c r="C9" s="20" t="s">
        <v>80</v>
      </c>
      <c r="D9" s="39" t="s">
        <v>97</v>
      </c>
      <c r="E9" s="39"/>
      <c r="F9" s="39"/>
      <c r="G9" s="18" t="s">
        <v>26</v>
      </c>
      <c r="H9" s="18">
        <v>1</v>
      </c>
      <c r="I9" s="25">
        <v>0</v>
      </c>
      <c r="J9" s="19">
        <f t="shared" si="0"/>
        <v>0</v>
      </c>
    </row>
    <row r="10" spans="1:10" ht="91.5" customHeight="1" x14ac:dyDescent="0.25">
      <c r="A10" s="16">
        <v>8</v>
      </c>
      <c r="B10" s="16" t="s">
        <v>64</v>
      </c>
      <c r="C10" s="20" t="s">
        <v>65</v>
      </c>
      <c r="D10" s="39" t="s">
        <v>66</v>
      </c>
      <c r="E10" s="39"/>
      <c r="F10" s="39"/>
      <c r="G10" s="18" t="s">
        <v>26</v>
      </c>
      <c r="H10" s="18">
        <v>1</v>
      </c>
      <c r="I10" s="25">
        <v>0</v>
      </c>
      <c r="J10" s="19">
        <f t="shared" si="0"/>
        <v>0</v>
      </c>
    </row>
    <row r="11" spans="1:10" ht="86.25" customHeight="1" x14ac:dyDescent="0.25">
      <c r="A11" s="16">
        <v>9</v>
      </c>
      <c r="B11" s="16" t="s">
        <v>67</v>
      </c>
      <c r="C11" s="20" t="s">
        <v>68</v>
      </c>
      <c r="D11" s="39" t="s">
        <v>69</v>
      </c>
      <c r="E11" s="39"/>
      <c r="F11" s="39"/>
      <c r="G11" s="18" t="s">
        <v>26</v>
      </c>
      <c r="H11" s="18">
        <v>3</v>
      </c>
      <c r="I11" s="25">
        <v>0</v>
      </c>
      <c r="J11" s="19">
        <f>I11*H11</f>
        <v>0</v>
      </c>
    </row>
    <row r="12" spans="1:10" ht="76.5" customHeight="1" x14ac:dyDescent="0.25">
      <c r="A12" s="16">
        <v>10</v>
      </c>
      <c r="B12" s="16" t="s">
        <v>70</v>
      </c>
      <c r="C12" s="20" t="s">
        <v>46</v>
      </c>
      <c r="D12" s="39" t="s">
        <v>71</v>
      </c>
      <c r="E12" s="39"/>
      <c r="F12" s="39"/>
      <c r="G12" s="18" t="s">
        <v>26</v>
      </c>
      <c r="H12" s="18">
        <v>1</v>
      </c>
      <c r="I12" s="25">
        <v>0</v>
      </c>
      <c r="J12" s="19">
        <f>I12*H12</f>
        <v>0</v>
      </c>
    </row>
    <row r="13" spans="1:10" ht="70.5" customHeight="1" x14ac:dyDescent="0.25">
      <c r="A13" s="16">
        <v>11</v>
      </c>
      <c r="B13" s="16" t="s">
        <v>72</v>
      </c>
      <c r="C13" s="20" t="s">
        <v>73</v>
      </c>
      <c r="D13" s="47" t="s">
        <v>74</v>
      </c>
      <c r="E13" s="39"/>
      <c r="F13" s="39"/>
      <c r="G13" s="18" t="s">
        <v>26</v>
      </c>
      <c r="H13" s="18">
        <v>1</v>
      </c>
      <c r="I13" s="25">
        <v>0</v>
      </c>
      <c r="J13" s="19">
        <f>I13*H13</f>
        <v>0</v>
      </c>
    </row>
    <row r="14" spans="1:10" ht="57" customHeight="1" x14ac:dyDescent="0.25">
      <c r="A14" s="16">
        <v>12</v>
      </c>
      <c r="B14" s="16" t="s">
        <v>75</v>
      </c>
      <c r="C14" s="20" t="s">
        <v>76</v>
      </c>
      <c r="D14" s="39" t="s">
        <v>77</v>
      </c>
      <c r="E14" s="39"/>
      <c r="F14" s="39"/>
      <c r="G14" s="18" t="s">
        <v>26</v>
      </c>
      <c r="H14" s="18">
        <v>2</v>
      </c>
      <c r="I14" s="25">
        <v>0</v>
      </c>
      <c r="J14" s="19">
        <f>I14*H14</f>
        <v>0</v>
      </c>
    </row>
    <row r="15" spans="1:10" ht="14.45" customHeight="1" x14ac:dyDescent="0.25">
      <c r="A15" s="11"/>
      <c r="B15" s="11"/>
      <c r="C15" s="11"/>
      <c r="D15" s="46"/>
      <c r="E15" s="46"/>
      <c r="F15" s="46"/>
      <c r="J15" s="3"/>
    </row>
    <row r="16" spans="1:10" ht="18.75" x14ac:dyDescent="0.3">
      <c r="A16" s="40" t="s">
        <v>34</v>
      </c>
      <c r="B16" s="40"/>
      <c r="C16" s="40"/>
      <c r="D16" s="36"/>
      <c r="E16" s="36"/>
      <c r="F16" s="36"/>
      <c r="G16" s="36"/>
      <c r="H16" s="36"/>
      <c r="I16" s="36"/>
      <c r="J16" s="2">
        <f>SUM(J3:J14)</f>
        <v>0</v>
      </c>
    </row>
  </sheetData>
  <mergeCells count="16">
    <mergeCell ref="A1:J1"/>
    <mergeCell ref="D6:F6"/>
    <mergeCell ref="D2:F2"/>
    <mergeCell ref="D3:F3"/>
    <mergeCell ref="D5:F5"/>
    <mergeCell ref="D4:F4"/>
    <mergeCell ref="D7:F7"/>
    <mergeCell ref="D8:F8"/>
    <mergeCell ref="D9:F9"/>
    <mergeCell ref="D10:F10"/>
    <mergeCell ref="D11:F11"/>
    <mergeCell ref="A16:I16"/>
    <mergeCell ref="D13:F13"/>
    <mergeCell ref="D14:F14"/>
    <mergeCell ref="D15:F15"/>
    <mergeCell ref="D12:F12"/>
  </mergeCells>
  <hyperlinks>
    <hyperlink ref="A1:J1" location="'Součet '!A1" display="Část 1 - nábytek 3.NP" xr:uid="{4E096D49-102E-4BA8-9D5F-C4F6E2D0DC3B}"/>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F85A-FDF9-4BE8-BA0F-BD3D9FDEC1AE}">
  <dimension ref="A1:J16"/>
  <sheetViews>
    <sheetView topLeftCell="A3" zoomScale="91" zoomScaleNormal="91" workbookViewId="0">
      <selection activeCell="I3" sqref="I3:I14"/>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2" t="s">
        <v>99</v>
      </c>
      <c r="B1" s="32"/>
      <c r="C1" s="32"/>
      <c r="D1" s="32"/>
      <c r="E1" s="32"/>
      <c r="F1" s="32"/>
      <c r="G1" s="32"/>
      <c r="H1" s="32"/>
      <c r="I1" s="32"/>
      <c r="J1" s="32"/>
    </row>
    <row r="2" spans="1:10" ht="30" x14ac:dyDescent="0.25">
      <c r="A2" s="10" t="s">
        <v>15</v>
      </c>
      <c r="B2" s="10" t="s">
        <v>16</v>
      </c>
      <c r="C2" s="10" t="s">
        <v>17</v>
      </c>
      <c r="D2" s="33" t="s">
        <v>18</v>
      </c>
      <c r="E2" s="34"/>
      <c r="F2" s="35"/>
      <c r="G2" s="10" t="s">
        <v>19</v>
      </c>
      <c r="H2" s="10" t="s">
        <v>20</v>
      </c>
      <c r="I2" s="10" t="s">
        <v>21</v>
      </c>
      <c r="J2" s="10" t="s">
        <v>22</v>
      </c>
    </row>
    <row r="3" spans="1:10" ht="87" customHeight="1" x14ac:dyDescent="0.25">
      <c r="A3" s="16">
        <v>1</v>
      </c>
      <c r="B3" s="16" t="s">
        <v>49</v>
      </c>
      <c r="C3" s="17" t="s">
        <v>50</v>
      </c>
      <c r="D3" s="39" t="s">
        <v>51</v>
      </c>
      <c r="E3" s="39"/>
      <c r="F3" s="39"/>
      <c r="G3" s="18" t="s">
        <v>26</v>
      </c>
      <c r="H3" s="18">
        <v>3</v>
      </c>
      <c r="I3" s="25">
        <v>0</v>
      </c>
      <c r="J3" s="19">
        <f>H3*I3</f>
        <v>0</v>
      </c>
    </row>
    <row r="4" spans="1:10" ht="80.25" customHeight="1" x14ac:dyDescent="0.25">
      <c r="A4" s="16">
        <v>2</v>
      </c>
      <c r="B4" s="16"/>
      <c r="C4" s="17" t="s">
        <v>32</v>
      </c>
      <c r="D4" s="39" t="s">
        <v>93</v>
      </c>
      <c r="E4" s="39"/>
      <c r="F4" s="39"/>
      <c r="G4" s="18" t="s">
        <v>26</v>
      </c>
      <c r="H4" s="18">
        <v>3</v>
      </c>
      <c r="I4" s="25">
        <v>0</v>
      </c>
      <c r="J4" s="19">
        <f>I4*H4</f>
        <v>0</v>
      </c>
    </row>
    <row r="5" spans="1:10" ht="60.75" customHeight="1" x14ac:dyDescent="0.25">
      <c r="A5" s="16">
        <v>3</v>
      </c>
      <c r="B5" s="16" t="s">
        <v>52</v>
      </c>
      <c r="C5" s="17" t="s">
        <v>53</v>
      </c>
      <c r="D5" s="39" t="s">
        <v>54</v>
      </c>
      <c r="E5" s="39"/>
      <c r="F5" s="39"/>
      <c r="G5" s="18" t="s">
        <v>26</v>
      </c>
      <c r="H5" s="18">
        <v>3</v>
      </c>
      <c r="I5" s="25">
        <v>0</v>
      </c>
      <c r="J5" s="19">
        <f t="shared" ref="J5:J10" si="0">H5*I5</f>
        <v>0</v>
      </c>
    </row>
    <row r="6" spans="1:10" ht="61.5" customHeight="1" x14ac:dyDescent="0.25">
      <c r="A6" s="16">
        <v>4</v>
      </c>
      <c r="B6" s="16" t="s">
        <v>55</v>
      </c>
      <c r="C6" s="17" t="s">
        <v>56</v>
      </c>
      <c r="D6" s="37" t="s">
        <v>57</v>
      </c>
      <c r="E6" s="37"/>
      <c r="F6" s="37"/>
      <c r="G6" s="18" t="s">
        <v>26</v>
      </c>
      <c r="H6" s="18">
        <v>3</v>
      </c>
      <c r="I6" s="25">
        <v>0</v>
      </c>
      <c r="J6" s="19">
        <f t="shared" si="0"/>
        <v>0</v>
      </c>
    </row>
    <row r="7" spans="1:10" ht="150" customHeight="1" x14ac:dyDescent="0.25">
      <c r="A7" s="16">
        <v>5</v>
      </c>
      <c r="B7" s="16" t="s">
        <v>58</v>
      </c>
      <c r="C7" s="17" t="s">
        <v>59</v>
      </c>
      <c r="D7" s="37" t="s">
        <v>138</v>
      </c>
      <c r="E7" s="37"/>
      <c r="F7" s="37"/>
      <c r="G7" s="18" t="s">
        <v>26</v>
      </c>
      <c r="H7" s="18">
        <v>3</v>
      </c>
      <c r="I7" s="25">
        <v>0</v>
      </c>
      <c r="J7" s="19">
        <f t="shared" si="0"/>
        <v>0</v>
      </c>
    </row>
    <row r="8" spans="1:10" ht="57" customHeight="1" x14ac:dyDescent="0.25">
      <c r="A8" s="16">
        <v>6</v>
      </c>
      <c r="B8" s="16"/>
      <c r="C8" s="17" t="s">
        <v>60</v>
      </c>
      <c r="D8" s="39" t="s">
        <v>61</v>
      </c>
      <c r="E8" s="39"/>
      <c r="F8" s="39"/>
      <c r="G8" s="18" t="s">
        <v>26</v>
      </c>
      <c r="H8" s="18">
        <v>1</v>
      </c>
      <c r="I8" s="25">
        <v>0</v>
      </c>
      <c r="J8" s="19">
        <f t="shared" si="0"/>
        <v>0</v>
      </c>
    </row>
    <row r="9" spans="1:10" ht="101.25" customHeight="1" x14ac:dyDescent="0.25">
      <c r="A9" s="16">
        <v>7</v>
      </c>
      <c r="B9" s="16" t="s">
        <v>62</v>
      </c>
      <c r="C9" s="20" t="s">
        <v>80</v>
      </c>
      <c r="D9" s="45" t="s">
        <v>97</v>
      </c>
      <c r="E9" s="45"/>
      <c r="F9" s="45"/>
      <c r="G9" s="18" t="s">
        <v>26</v>
      </c>
      <c r="H9" s="18">
        <v>1</v>
      </c>
      <c r="I9" s="25">
        <v>0</v>
      </c>
      <c r="J9" s="19">
        <f t="shared" si="0"/>
        <v>0</v>
      </c>
    </row>
    <row r="10" spans="1:10" ht="87.75" customHeight="1" x14ac:dyDescent="0.25">
      <c r="A10" s="16">
        <v>8</v>
      </c>
      <c r="B10" s="16" t="s">
        <v>64</v>
      </c>
      <c r="C10" s="20" t="s">
        <v>65</v>
      </c>
      <c r="D10" s="39" t="s">
        <v>66</v>
      </c>
      <c r="E10" s="39"/>
      <c r="F10" s="39"/>
      <c r="G10" s="18" t="s">
        <v>26</v>
      </c>
      <c r="H10" s="18">
        <v>1</v>
      </c>
      <c r="I10" s="25">
        <v>0</v>
      </c>
      <c r="J10" s="19">
        <f t="shared" si="0"/>
        <v>0</v>
      </c>
    </row>
    <row r="11" spans="1:10" ht="90.75" customHeight="1" x14ac:dyDescent="0.25">
      <c r="A11" s="16">
        <v>9</v>
      </c>
      <c r="B11" s="16" t="s">
        <v>67</v>
      </c>
      <c r="C11" s="20" t="s">
        <v>68</v>
      </c>
      <c r="D11" s="39" t="s">
        <v>69</v>
      </c>
      <c r="E11" s="39"/>
      <c r="F11" s="39"/>
      <c r="G11" s="18" t="s">
        <v>26</v>
      </c>
      <c r="H11" s="18">
        <v>3</v>
      </c>
      <c r="I11" s="25">
        <v>0</v>
      </c>
      <c r="J11" s="19">
        <f>I11*H11</f>
        <v>0</v>
      </c>
    </row>
    <row r="12" spans="1:10" ht="73.5" customHeight="1" x14ac:dyDescent="0.25">
      <c r="A12" s="16">
        <v>10</v>
      </c>
      <c r="B12" s="16" t="s">
        <v>70</v>
      </c>
      <c r="C12" s="20" t="s">
        <v>46</v>
      </c>
      <c r="D12" s="39" t="s">
        <v>71</v>
      </c>
      <c r="E12" s="39"/>
      <c r="F12" s="39"/>
      <c r="G12" s="18" t="s">
        <v>26</v>
      </c>
      <c r="H12" s="18">
        <v>1</v>
      </c>
      <c r="I12" s="25">
        <v>0</v>
      </c>
      <c r="J12" s="19">
        <f>I12*H12</f>
        <v>0</v>
      </c>
    </row>
    <row r="13" spans="1:10" ht="69.75" customHeight="1" x14ac:dyDescent="0.25">
      <c r="A13" s="16">
        <v>11</v>
      </c>
      <c r="B13" s="16" t="s">
        <v>72</v>
      </c>
      <c r="C13" s="20" t="s">
        <v>73</v>
      </c>
      <c r="D13" s="47" t="s">
        <v>74</v>
      </c>
      <c r="E13" s="39"/>
      <c r="F13" s="39"/>
      <c r="G13" s="18" t="s">
        <v>26</v>
      </c>
      <c r="H13" s="18">
        <v>1</v>
      </c>
      <c r="I13" s="25">
        <v>0</v>
      </c>
      <c r="J13" s="19">
        <f>I13*H13</f>
        <v>0</v>
      </c>
    </row>
    <row r="14" spans="1:10" ht="48.75" customHeight="1" x14ac:dyDescent="0.25">
      <c r="A14" s="16">
        <v>12</v>
      </c>
      <c r="B14" s="16" t="s">
        <v>75</v>
      </c>
      <c r="C14" s="20" t="s">
        <v>76</v>
      </c>
      <c r="D14" s="39" t="s">
        <v>77</v>
      </c>
      <c r="E14" s="39"/>
      <c r="F14" s="39"/>
      <c r="G14" s="18" t="s">
        <v>26</v>
      </c>
      <c r="H14" s="18">
        <v>2</v>
      </c>
      <c r="I14" s="25">
        <v>0</v>
      </c>
      <c r="J14" s="19">
        <f>I14*H14</f>
        <v>0</v>
      </c>
    </row>
    <row r="15" spans="1:10" ht="14.45" customHeight="1" x14ac:dyDescent="0.25">
      <c r="A15" s="11"/>
      <c r="B15" s="11"/>
      <c r="C15" s="11"/>
      <c r="D15" s="46"/>
      <c r="E15" s="46"/>
      <c r="F15" s="46"/>
      <c r="J15" s="3"/>
    </row>
    <row r="16" spans="1:10" ht="18.75" x14ac:dyDescent="0.3">
      <c r="A16" s="40" t="s">
        <v>34</v>
      </c>
      <c r="B16" s="40"/>
      <c r="C16" s="40"/>
      <c r="D16" s="36"/>
      <c r="E16" s="36"/>
      <c r="F16" s="36"/>
      <c r="G16" s="36"/>
      <c r="H16" s="36"/>
      <c r="I16" s="36"/>
      <c r="J16" s="2">
        <f>SUM(J3:J14)</f>
        <v>0</v>
      </c>
    </row>
  </sheetData>
  <mergeCells count="16">
    <mergeCell ref="A1:J1"/>
    <mergeCell ref="D6:F6"/>
    <mergeCell ref="D2:F2"/>
    <mergeCell ref="D3:F3"/>
    <mergeCell ref="D5:F5"/>
    <mergeCell ref="D4:F4"/>
    <mergeCell ref="D7:F7"/>
    <mergeCell ref="D8:F8"/>
    <mergeCell ref="D9:F9"/>
    <mergeCell ref="D10:F10"/>
    <mergeCell ref="D11:F11"/>
    <mergeCell ref="A16:I16"/>
    <mergeCell ref="D13:F13"/>
    <mergeCell ref="D14:F14"/>
    <mergeCell ref="D15:F15"/>
    <mergeCell ref="D12:F12"/>
  </mergeCells>
  <hyperlinks>
    <hyperlink ref="A1:J1" location="'Součet '!A1" display="Část 1 - nábytek 3.NP" xr:uid="{B1EA9C7F-D242-47D5-B75F-CEF55927C3D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5A20-2789-490F-B1D0-40458849549E}">
  <dimension ref="A1:J11"/>
  <sheetViews>
    <sheetView topLeftCell="A4" zoomScale="81" zoomScaleNormal="81" workbookViewId="0">
      <selection activeCell="I10" sqref="I10"/>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32" t="s">
        <v>99</v>
      </c>
      <c r="B1" s="32"/>
      <c r="C1" s="32"/>
      <c r="D1" s="32"/>
      <c r="E1" s="32"/>
      <c r="F1" s="32"/>
      <c r="G1" s="32"/>
      <c r="H1" s="32"/>
      <c r="I1" s="32"/>
      <c r="J1" s="32"/>
    </row>
    <row r="2" spans="1:10" ht="30" x14ac:dyDescent="0.25">
      <c r="A2" s="10" t="s">
        <v>15</v>
      </c>
      <c r="B2" s="10" t="s">
        <v>16</v>
      </c>
      <c r="C2" s="10" t="s">
        <v>17</v>
      </c>
      <c r="D2" s="33" t="s">
        <v>18</v>
      </c>
      <c r="E2" s="34"/>
      <c r="F2" s="35"/>
      <c r="G2" s="10" t="s">
        <v>19</v>
      </c>
      <c r="H2" s="10" t="s">
        <v>20</v>
      </c>
      <c r="I2" s="10" t="s">
        <v>21</v>
      </c>
      <c r="J2" s="10" t="s">
        <v>22</v>
      </c>
    </row>
    <row r="3" spans="1:10" ht="189" customHeight="1" x14ac:dyDescent="0.25">
      <c r="A3" s="16">
        <v>1</v>
      </c>
      <c r="B3" s="16" t="s">
        <v>35</v>
      </c>
      <c r="C3" s="17" t="s">
        <v>36</v>
      </c>
      <c r="D3" s="39" t="s">
        <v>96</v>
      </c>
      <c r="E3" s="39"/>
      <c r="F3" s="39"/>
      <c r="G3" s="18" t="s">
        <v>26</v>
      </c>
      <c r="H3" s="18">
        <v>1</v>
      </c>
      <c r="I3" s="25">
        <v>0</v>
      </c>
      <c r="J3" s="19">
        <f t="shared" ref="J3:J8" si="0">H3*I3</f>
        <v>0</v>
      </c>
    </row>
    <row r="4" spans="1:10" ht="115.5" customHeight="1" x14ac:dyDescent="0.25">
      <c r="A4" s="16">
        <v>2</v>
      </c>
      <c r="B4" s="16" t="s">
        <v>87</v>
      </c>
      <c r="C4" s="17" t="s">
        <v>38</v>
      </c>
      <c r="D4" s="39" t="s">
        <v>136</v>
      </c>
      <c r="E4" s="39"/>
      <c r="F4" s="39"/>
      <c r="G4" s="18" t="s">
        <v>26</v>
      </c>
      <c r="H4" s="18">
        <v>1</v>
      </c>
      <c r="I4" s="25">
        <v>0</v>
      </c>
      <c r="J4" s="19">
        <f t="shared" si="0"/>
        <v>0</v>
      </c>
    </row>
    <row r="5" spans="1:10" ht="144.6" customHeight="1" x14ac:dyDescent="0.25">
      <c r="A5" s="16">
        <v>3</v>
      </c>
      <c r="B5" s="16" t="s">
        <v>40</v>
      </c>
      <c r="C5" s="17" t="s">
        <v>41</v>
      </c>
      <c r="D5" s="37" t="s">
        <v>88</v>
      </c>
      <c r="E5" s="37"/>
      <c r="F5" s="37"/>
      <c r="G5" s="18" t="s">
        <v>26</v>
      </c>
      <c r="H5" s="18">
        <v>18</v>
      </c>
      <c r="I5" s="25">
        <v>0</v>
      </c>
      <c r="J5" s="19">
        <f t="shared" si="0"/>
        <v>0</v>
      </c>
    </row>
    <row r="6" spans="1:10" ht="103.9" customHeight="1" x14ac:dyDescent="0.25">
      <c r="A6" s="16">
        <v>4</v>
      </c>
      <c r="B6" s="16" t="s">
        <v>42</v>
      </c>
      <c r="C6" s="17" t="s">
        <v>43</v>
      </c>
      <c r="D6" s="37" t="s">
        <v>137</v>
      </c>
      <c r="E6" s="37"/>
      <c r="F6" s="37"/>
      <c r="G6" s="18" t="s">
        <v>26</v>
      </c>
      <c r="H6" s="18">
        <v>36</v>
      </c>
      <c r="I6" s="25">
        <v>0</v>
      </c>
      <c r="J6" s="19">
        <f t="shared" si="0"/>
        <v>0</v>
      </c>
    </row>
    <row r="7" spans="1:10" ht="84" customHeight="1" x14ac:dyDescent="0.25">
      <c r="A7" s="16">
        <v>5</v>
      </c>
      <c r="B7" s="16"/>
      <c r="C7" s="17" t="s">
        <v>32</v>
      </c>
      <c r="D7" s="39" t="s">
        <v>78</v>
      </c>
      <c r="E7" s="39"/>
      <c r="F7" s="39"/>
      <c r="G7" s="18" t="s">
        <v>26</v>
      </c>
      <c r="H7" s="18">
        <v>1</v>
      </c>
      <c r="I7" s="25">
        <v>0</v>
      </c>
      <c r="J7" s="19">
        <f t="shared" si="0"/>
        <v>0</v>
      </c>
    </row>
    <row r="8" spans="1:10" ht="117.75" customHeight="1" x14ac:dyDescent="0.25">
      <c r="A8" s="16">
        <v>6</v>
      </c>
      <c r="B8" s="16" t="s">
        <v>45</v>
      </c>
      <c r="C8" s="20" t="s">
        <v>46</v>
      </c>
      <c r="D8" s="39" t="s">
        <v>47</v>
      </c>
      <c r="E8" s="39"/>
      <c r="F8" s="39"/>
      <c r="G8" s="18" t="s">
        <v>26</v>
      </c>
      <c r="H8" s="18">
        <v>4</v>
      </c>
      <c r="I8" s="25">
        <v>0</v>
      </c>
      <c r="J8" s="19">
        <f t="shared" si="0"/>
        <v>0</v>
      </c>
    </row>
    <row r="9" spans="1:10" ht="81.75" customHeight="1" x14ac:dyDescent="0.25">
      <c r="A9" s="16">
        <v>7</v>
      </c>
      <c r="B9" s="16"/>
      <c r="C9" s="20" t="s">
        <v>32</v>
      </c>
      <c r="D9" s="39" t="s">
        <v>79</v>
      </c>
      <c r="E9" s="39"/>
      <c r="F9" s="39"/>
      <c r="G9" s="18" t="s">
        <v>26</v>
      </c>
      <c r="H9" s="18">
        <v>1</v>
      </c>
      <c r="I9" s="25">
        <v>0</v>
      </c>
      <c r="J9" s="19">
        <f>I9*H9</f>
        <v>0</v>
      </c>
    </row>
    <row r="10" spans="1:10" x14ac:dyDescent="0.25">
      <c r="A10" s="11"/>
      <c r="B10" s="11"/>
      <c r="C10" s="11"/>
      <c r="J10" s="3"/>
    </row>
    <row r="11" spans="1:10" ht="18.75" x14ac:dyDescent="0.3">
      <c r="A11" s="40" t="s">
        <v>34</v>
      </c>
      <c r="B11" s="40"/>
      <c r="C11" s="40"/>
      <c r="D11" s="36"/>
      <c r="E11" s="36"/>
      <c r="F11" s="36"/>
      <c r="G11" s="36"/>
      <c r="H11" s="36"/>
      <c r="I11" s="36"/>
      <c r="J11" s="2">
        <f>SUM(J3:J9)</f>
        <v>0</v>
      </c>
    </row>
  </sheetData>
  <mergeCells count="10">
    <mergeCell ref="A11:I11"/>
    <mergeCell ref="D9:F9"/>
    <mergeCell ref="A1:J1"/>
    <mergeCell ref="D8:F8"/>
    <mergeCell ref="D2:F2"/>
    <mergeCell ref="D3:F3"/>
    <mergeCell ref="D4:F4"/>
    <mergeCell ref="D5:F5"/>
    <mergeCell ref="D6:F6"/>
    <mergeCell ref="D7:F7"/>
  </mergeCells>
  <hyperlinks>
    <hyperlink ref="A1:J1" location="'Součet '!A1" display="Část 1 - nábytek 3.NP" xr:uid="{40F6F411-CEEF-4753-9170-1AE534C9545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829E7-4254-4250-8D4B-1D6A368EBDF4}">
  <dimension ref="A1:J7"/>
  <sheetViews>
    <sheetView zoomScale="79" zoomScaleNormal="79" workbookViewId="0">
      <selection activeCell="I6" sqref="I6"/>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32" t="s">
        <v>99</v>
      </c>
      <c r="B1" s="32"/>
      <c r="C1" s="32"/>
      <c r="D1" s="32"/>
      <c r="E1" s="32"/>
      <c r="F1" s="32"/>
      <c r="G1" s="32"/>
      <c r="H1" s="32"/>
      <c r="I1" s="32"/>
      <c r="J1" s="32"/>
    </row>
    <row r="2" spans="1:10" ht="30" x14ac:dyDescent="0.25">
      <c r="A2" s="10" t="s">
        <v>15</v>
      </c>
      <c r="B2" s="10" t="s">
        <v>16</v>
      </c>
      <c r="C2" s="10" t="s">
        <v>17</v>
      </c>
      <c r="D2" s="33" t="s">
        <v>18</v>
      </c>
      <c r="E2" s="34"/>
      <c r="F2" s="35"/>
      <c r="G2" s="10" t="s">
        <v>19</v>
      </c>
      <c r="H2" s="10" t="s">
        <v>20</v>
      </c>
      <c r="I2" s="10" t="s">
        <v>21</v>
      </c>
      <c r="J2" s="10" t="s">
        <v>22</v>
      </c>
    </row>
    <row r="3" spans="1:10" ht="89.45" customHeight="1" x14ac:dyDescent="0.25">
      <c r="A3" s="16">
        <v>1</v>
      </c>
      <c r="B3" s="16" t="s">
        <v>28</v>
      </c>
      <c r="C3" s="17" t="s">
        <v>29</v>
      </c>
      <c r="D3" s="45" t="s">
        <v>95</v>
      </c>
      <c r="E3" s="45"/>
      <c r="F3" s="45"/>
      <c r="G3" s="18" t="s">
        <v>26</v>
      </c>
      <c r="H3" s="18">
        <v>1</v>
      </c>
      <c r="I3" s="25">
        <v>0</v>
      </c>
      <c r="J3" s="19">
        <f>H3*I3</f>
        <v>0</v>
      </c>
    </row>
    <row r="4" spans="1:10" ht="46.5" customHeight="1" x14ac:dyDescent="0.25">
      <c r="A4" s="16">
        <v>2</v>
      </c>
      <c r="B4" s="16" t="s">
        <v>23</v>
      </c>
      <c r="C4" s="17" t="s">
        <v>24</v>
      </c>
      <c r="D4" s="39" t="s">
        <v>25</v>
      </c>
      <c r="E4" s="39"/>
      <c r="F4" s="39"/>
      <c r="G4" s="18" t="s">
        <v>26</v>
      </c>
      <c r="H4" s="18">
        <v>1</v>
      </c>
      <c r="I4" s="25">
        <v>0</v>
      </c>
      <c r="J4" s="19">
        <f>H4*I4</f>
        <v>0</v>
      </c>
    </row>
    <row r="5" spans="1:10" ht="78" customHeight="1" x14ac:dyDescent="0.25">
      <c r="A5" s="16">
        <v>3</v>
      </c>
      <c r="B5" s="16"/>
      <c r="C5" s="17" t="s">
        <v>32</v>
      </c>
      <c r="D5" s="37" t="s">
        <v>48</v>
      </c>
      <c r="E5" s="37"/>
      <c r="F5" s="37"/>
      <c r="G5" s="18" t="s">
        <v>26</v>
      </c>
      <c r="H5" s="18">
        <v>1</v>
      </c>
      <c r="I5" s="25">
        <v>0</v>
      </c>
      <c r="J5" s="19">
        <f>H5*I5</f>
        <v>0</v>
      </c>
    </row>
    <row r="6" spans="1:10" x14ac:dyDescent="0.25">
      <c r="A6" s="11"/>
      <c r="B6" s="11"/>
      <c r="C6" s="11"/>
      <c r="J6" s="3"/>
    </row>
    <row r="7" spans="1:10" ht="18.75" x14ac:dyDescent="0.3">
      <c r="A7" s="40" t="s">
        <v>34</v>
      </c>
      <c r="B7" s="40"/>
      <c r="C7" s="40"/>
      <c r="D7" s="36"/>
      <c r="E7" s="36"/>
      <c r="F7" s="36"/>
      <c r="G7" s="36"/>
      <c r="H7" s="36"/>
      <c r="I7" s="36"/>
      <c r="J7" s="2">
        <f>SUM(J3:J5)</f>
        <v>0</v>
      </c>
    </row>
  </sheetData>
  <mergeCells count="6">
    <mergeCell ref="A1:J1"/>
    <mergeCell ref="A7:I7"/>
    <mergeCell ref="D2:F2"/>
    <mergeCell ref="D3:F3"/>
    <mergeCell ref="D4:F4"/>
    <mergeCell ref="D5:F5"/>
  </mergeCells>
  <hyperlinks>
    <hyperlink ref="A1:J1" location="'Součet '!A1" display="Část 1 - nábytek 3.NP" xr:uid="{A629599D-ABCD-46F5-9BCA-C9C0EA303AC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8CBA-9FC7-4ADC-AAE9-E7EA5F5FCB0F}">
  <dimension ref="A1:J10"/>
  <sheetViews>
    <sheetView topLeftCell="A3" zoomScale="78" zoomScaleNormal="78" workbookViewId="0">
      <selection activeCell="I9" sqref="I9"/>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32" t="s">
        <v>99</v>
      </c>
      <c r="B1" s="32"/>
      <c r="C1" s="32"/>
      <c r="D1" s="32"/>
      <c r="E1" s="32"/>
      <c r="F1" s="32"/>
      <c r="G1" s="32"/>
      <c r="H1" s="32"/>
      <c r="I1" s="32"/>
      <c r="J1" s="32"/>
    </row>
    <row r="2" spans="1:10" ht="30" x14ac:dyDescent="0.25">
      <c r="A2" s="10" t="s">
        <v>15</v>
      </c>
      <c r="B2" s="10" t="s">
        <v>16</v>
      </c>
      <c r="C2" s="10" t="s">
        <v>17</v>
      </c>
      <c r="D2" s="33" t="s">
        <v>18</v>
      </c>
      <c r="E2" s="34"/>
      <c r="F2" s="35"/>
      <c r="G2" s="10" t="s">
        <v>19</v>
      </c>
      <c r="H2" s="10" t="s">
        <v>20</v>
      </c>
      <c r="I2" s="10" t="s">
        <v>21</v>
      </c>
      <c r="J2" s="10" t="s">
        <v>22</v>
      </c>
    </row>
    <row r="3" spans="1:10" ht="159" customHeight="1" x14ac:dyDescent="0.25">
      <c r="A3" s="16">
        <v>1</v>
      </c>
      <c r="B3" s="16" t="s">
        <v>35</v>
      </c>
      <c r="C3" s="17" t="s">
        <v>36</v>
      </c>
      <c r="D3" s="39" t="s">
        <v>96</v>
      </c>
      <c r="E3" s="39"/>
      <c r="F3" s="39"/>
      <c r="G3" s="18" t="s">
        <v>26</v>
      </c>
      <c r="H3" s="18">
        <v>1</v>
      </c>
      <c r="I3" s="25">
        <v>0</v>
      </c>
      <c r="J3" s="19">
        <f t="shared" ref="J3:J8" si="0">H3*I3</f>
        <v>0</v>
      </c>
    </row>
    <row r="4" spans="1:10" ht="118.5" customHeight="1" x14ac:dyDescent="0.25">
      <c r="A4" s="16">
        <v>2</v>
      </c>
      <c r="B4" s="16" t="s">
        <v>87</v>
      </c>
      <c r="C4" s="17" t="s">
        <v>38</v>
      </c>
      <c r="D4" s="39" t="s">
        <v>136</v>
      </c>
      <c r="E4" s="39"/>
      <c r="F4" s="39"/>
      <c r="G4" s="18" t="s">
        <v>26</v>
      </c>
      <c r="H4" s="18">
        <v>1</v>
      </c>
      <c r="I4" s="25">
        <v>0</v>
      </c>
      <c r="J4" s="19">
        <f t="shared" si="0"/>
        <v>0</v>
      </c>
    </row>
    <row r="5" spans="1:10" ht="113.45" customHeight="1" x14ac:dyDescent="0.25">
      <c r="A5" s="16">
        <v>3</v>
      </c>
      <c r="B5" s="16" t="s">
        <v>40</v>
      </c>
      <c r="C5" s="17" t="s">
        <v>41</v>
      </c>
      <c r="D5" s="37" t="s">
        <v>88</v>
      </c>
      <c r="E5" s="37"/>
      <c r="F5" s="37"/>
      <c r="G5" s="18" t="s">
        <v>26</v>
      </c>
      <c r="H5" s="18">
        <v>18</v>
      </c>
      <c r="I5" s="25">
        <v>0</v>
      </c>
      <c r="J5" s="19">
        <f t="shared" si="0"/>
        <v>0</v>
      </c>
    </row>
    <row r="6" spans="1:10" ht="87" customHeight="1" x14ac:dyDescent="0.25">
      <c r="A6" s="16">
        <v>4</v>
      </c>
      <c r="B6" s="16" t="s">
        <v>42</v>
      </c>
      <c r="C6" s="17" t="s">
        <v>43</v>
      </c>
      <c r="D6" s="37" t="s">
        <v>137</v>
      </c>
      <c r="E6" s="37"/>
      <c r="F6" s="37"/>
      <c r="G6" s="18" t="s">
        <v>26</v>
      </c>
      <c r="H6" s="18">
        <v>36</v>
      </c>
      <c r="I6" s="25">
        <v>0</v>
      </c>
      <c r="J6" s="19">
        <f t="shared" si="0"/>
        <v>0</v>
      </c>
    </row>
    <row r="7" spans="1:10" ht="78.75" customHeight="1" x14ac:dyDescent="0.25">
      <c r="A7" s="16">
        <v>5</v>
      </c>
      <c r="B7" s="16"/>
      <c r="C7" s="17" t="s">
        <v>32</v>
      </c>
      <c r="D7" s="39" t="s">
        <v>48</v>
      </c>
      <c r="E7" s="39"/>
      <c r="F7" s="39"/>
      <c r="G7" s="18" t="s">
        <v>26</v>
      </c>
      <c r="H7" s="18">
        <v>2</v>
      </c>
      <c r="I7" s="25">
        <v>0</v>
      </c>
      <c r="J7" s="19">
        <f t="shared" si="0"/>
        <v>0</v>
      </c>
    </row>
    <row r="8" spans="1:10" ht="121.5" customHeight="1" x14ac:dyDescent="0.25">
      <c r="A8" s="16">
        <v>6</v>
      </c>
      <c r="B8" s="16" t="s">
        <v>45</v>
      </c>
      <c r="C8" s="20" t="s">
        <v>46</v>
      </c>
      <c r="D8" s="39" t="s">
        <v>47</v>
      </c>
      <c r="E8" s="39"/>
      <c r="F8" s="39"/>
      <c r="G8" s="18" t="s">
        <v>26</v>
      </c>
      <c r="H8" s="18">
        <v>4</v>
      </c>
      <c r="I8" s="25">
        <v>0</v>
      </c>
      <c r="J8" s="19">
        <f t="shared" si="0"/>
        <v>0</v>
      </c>
    </row>
    <row r="9" spans="1:10" x14ac:dyDescent="0.25">
      <c r="A9" s="11"/>
      <c r="B9" s="11"/>
      <c r="C9" s="11"/>
      <c r="J9" s="3"/>
    </row>
    <row r="10" spans="1:10" ht="18.75" x14ac:dyDescent="0.3">
      <c r="A10" s="40" t="s">
        <v>34</v>
      </c>
      <c r="B10" s="40"/>
      <c r="C10" s="40"/>
      <c r="D10" s="36"/>
      <c r="E10" s="36"/>
      <c r="F10" s="36"/>
      <c r="G10" s="36"/>
      <c r="H10" s="36"/>
      <c r="I10" s="36"/>
      <c r="J10" s="2">
        <f>SUM(J3:J8)</f>
        <v>0</v>
      </c>
    </row>
  </sheetData>
  <mergeCells count="9">
    <mergeCell ref="A10:I10"/>
    <mergeCell ref="D8:F8"/>
    <mergeCell ref="A1:J1"/>
    <mergeCell ref="D5:F5"/>
    <mergeCell ref="D6:F6"/>
    <mergeCell ref="D7:F7"/>
    <mergeCell ref="D2:F2"/>
    <mergeCell ref="D3:F3"/>
    <mergeCell ref="D4:F4"/>
  </mergeCells>
  <hyperlinks>
    <hyperlink ref="A1:J1" location="'Součet '!A1" display="Část 1 - nábytek 3.NP" xr:uid="{966DD346-18BE-43F3-8EA8-CD4A7DDC91E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C045C-CD9F-4A46-8CCA-664AB04E3E9F}">
  <dimension ref="A1:J22"/>
  <sheetViews>
    <sheetView topLeftCell="A6" zoomScale="70" zoomScaleNormal="70" workbookViewId="0">
      <selection activeCell="A13" sqref="A13:XFD14"/>
    </sheetView>
  </sheetViews>
  <sheetFormatPr defaultRowHeight="15" customHeight="1" x14ac:dyDescent="0.25"/>
  <cols>
    <col min="1" max="1" width="4.7109375" customWidth="1"/>
    <col min="2" max="2" width="8.42578125" customWidth="1"/>
    <col min="3" max="3" width="26" customWidth="1"/>
    <col min="6" max="6" width="94.85546875" customWidth="1"/>
    <col min="7" max="8" width="10.7109375" customWidth="1"/>
    <col min="9" max="10" width="20.7109375" customWidth="1"/>
  </cols>
  <sheetData>
    <row r="1" spans="1:10" ht="27" customHeight="1" x14ac:dyDescent="0.25">
      <c r="A1" s="32" t="s">
        <v>99</v>
      </c>
      <c r="B1" s="32"/>
      <c r="C1" s="32"/>
      <c r="D1" s="32"/>
      <c r="E1" s="32"/>
      <c r="F1" s="32"/>
      <c r="G1" s="32"/>
      <c r="H1" s="32"/>
      <c r="I1" s="32"/>
      <c r="J1" s="32"/>
    </row>
    <row r="2" spans="1:10" ht="30" x14ac:dyDescent="0.25">
      <c r="A2" s="10" t="s">
        <v>15</v>
      </c>
      <c r="B2" s="10" t="s">
        <v>16</v>
      </c>
      <c r="C2" s="10" t="s">
        <v>17</v>
      </c>
      <c r="D2" s="33" t="s">
        <v>18</v>
      </c>
      <c r="E2" s="34"/>
      <c r="F2" s="35"/>
      <c r="G2" s="10" t="s">
        <v>19</v>
      </c>
      <c r="H2" s="10" t="s">
        <v>20</v>
      </c>
      <c r="I2" s="10" t="s">
        <v>21</v>
      </c>
      <c r="J2" s="10" t="s">
        <v>22</v>
      </c>
    </row>
    <row r="3" spans="1:10" ht="189" customHeight="1" x14ac:dyDescent="0.25">
      <c r="A3" s="16">
        <v>1</v>
      </c>
      <c r="B3" s="16" t="s">
        <v>35</v>
      </c>
      <c r="C3" s="17" t="s">
        <v>36</v>
      </c>
      <c r="D3" s="39" t="s">
        <v>96</v>
      </c>
      <c r="E3" s="39"/>
      <c r="F3" s="39"/>
      <c r="G3" s="18" t="s">
        <v>26</v>
      </c>
      <c r="H3" s="18">
        <v>1</v>
      </c>
      <c r="I3" s="25">
        <v>0</v>
      </c>
      <c r="J3" s="19">
        <f>H3*I3</f>
        <v>0</v>
      </c>
    </row>
    <row r="4" spans="1:10" ht="117.75" customHeight="1" x14ac:dyDescent="0.25">
      <c r="A4" s="16">
        <v>2</v>
      </c>
      <c r="B4" s="16" t="s">
        <v>87</v>
      </c>
      <c r="C4" s="17" t="s">
        <v>38</v>
      </c>
      <c r="D4" s="39" t="s">
        <v>39</v>
      </c>
      <c r="E4" s="39"/>
      <c r="F4" s="39"/>
      <c r="G4" s="18" t="s">
        <v>26</v>
      </c>
      <c r="H4" s="18">
        <v>1</v>
      </c>
      <c r="I4" s="25">
        <v>0</v>
      </c>
      <c r="J4" s="19">
        <f>H4*I4</f>
        <v>0</v>
      </c>
    </row>
    <row r="5" spans="1:10" ht="177" customHeight="1" x14ac:dyDescent="0.25">
      <c r="A5" s="16">
        <v>3</v>
      </c>
      <c r="B5" s="16" t="s">
        <v>40</v>
      </c>
      <c r="C5" s="17" t="s">
        <v>41</v>
      </c>
      <c r="D5" s="37" t="s">
        <v>88</v>
      </c>
      <c r="E5" s="37"/>
      <c r="F5" s="37"/>
      <c r="G5" s="18" t="s">
        <v>26</v>
      </c>
      <c r="H5" s="18">
        <v>18</v>
      </c>
      <c r="I5" s="25">
        <v>0</v>
      </c>
      <c r="J5" s="19">
        <f>H5*I5</f>
        <v>0</v>
      </c>
    </row>
    <row r="6" spans="1:10" ht="157.9" customHeight="1" x14ac:dyDescent="0.25">
      <c r="A6" s="16">
        <v>4</v>
      </c>
      <c r="B6" s="16" t="s">
        <v>42</v>
      </c>
      <c r="C6" s="17" t="s">
        <v>43</v>
      </c>
      <c r="D6" s="37" t="s">
        <v>44</v>
      </c>
      <c r="E6" s="37"/>
      <c r="F6" s="37"/>
      <c r="G6" s="18" t="s">
        <v>26</v>
      </c>
      <c r="H6" s="18">
        <v>36</v>
      </c>
      <c r="I6" s="25">
        <v>0</v>
      </c>
      <c r="J6" s="19">
        <f>I6*H6</f>
        <v>0</v>
      </c>
    </row>
    <row r="7" spans="1:10" ht="137.44999999999999" customHeight="1" x14ac:dyDescent="0.25">
      <c r="A7" s="16">
        <v>5</v>
      </c>
      <c r="B7" s="16" t="s">
        <v>109</v>
      </c>
      <c r="C7" s="17" t="s">
        <v>110</v>
      </c>
      <c r="D7" s="38" t="s">
        <v>111</v>
      </c>
      <c r="E7" s="38"/>
      <c r="F7" s="38"/>
      <c r="G7" s="18" t="s">
        <v>26</v>
      </c>
      <c r="H7" s="18">
        <v>1</v>
      </c>
      <c r="I7" s="25">
        <v>0</v>
      </c>
      <c r="J7" s="19">
        <f>I7*H7</f>
        <v>0</v>
      </c>
    </row>
    <row r="8" spans="1:10" ht="87.75" customHeight="1" x14ac:dyDescent="0.25">
      <c r="A8" s="16">
        <v>6</v>
      </c>
      <c r="B8" s="16"/>
      <c r="C8" s="17" t="s">
        <v>32</v>
      </c>
      <c r="D8" s="37" t="s">
        <v>79</v>
      </c>
      <c r="E8" s="37"/>
      <c r="F8" s="37"/>
      <c r="G8" s="18" t="s">
        <v>26</v>
      </c>
      <c r="H8" s="18">
        <v>2</v>
      </c>
      <c r="I8" s="25">
        <v>0</v>
      </c>
      <c r="J8" s="19">
        <f>I8*H8</f>
        <v>0</v>
      </c>
    </row>
    <row r="9" spans="1:10" ht="122.25" customHeight="1" x14ac:dyDescent="0.25">
      <c r="A9" s="16">
        <v>7</v>
      </c>
      <c r="B9" s="16" t="s">
        <v>45</v>
      </c>
      <c r="C9" s="17" t="s">
        <v>46</v>
      </c>
      <c r="D9" s="37" t="s">
        <v>47</v>
      </c>
      <c r="E9" s="37"/>
      <c r="F9" s="37"/>
      <c r="G9" s="18" t="s">
        <v>26</v>
      </c>
      <c r="H9" s="18">
        <v>4</v>
      </c>
      <c r="I9" s="25">
        <v>0</v>
      </c>
      <c r="J9" s="19">
        <f>I9*H9</f>
        <v>0</v>
      </c>
    </row>
    <row r="10" spans="1:10" ht="14.45" hidden="1" customHeight="1" x14ac:dyDescent="0.25">
      <c r="A10" s="4"/>
      <c r="B10" s="9"/>
      <c r="C10" s="48" t="s">
        <v>27</v>
      </c>
      <c r="D10" s="48"/>
      <c r="E10" s="48"/>
      <c r="F10" s="48"/>
      <c r="G10" s="48"/>
      <c r="H10" s="48"/>
      <c r="I10" s="48"/>
      <c r="J10" s="49"/>
    </row>
    <row r="11" spans="1:10" ht="23.45" customHeight="1" x14ac:dyDescent="0.25">
      <c r="B11" s="11"/>
      <c r="J11" s="3"/>
    </row>
    <row r="12" spans="1:10" ht="18.75" x14ac:dyDescent="0.3">
      <c r="A12" s="36" t="s">
        <v>34</v>
      </c>
      <c r="B12" s="40"/>
      <c r="C12" s="36"/>
      <c r="D12" s="36"/>
      <c r="E12" s="36"/>
      <c r="F12" s="36"/>
      <c r="G12" s="36"/>
      <c r="H12" s="36"/>
      <c r="I12" s="36"/>
      <c r="J12" s="2">
        <f>SUM(J3:J9)</f>
        <v>0</v>
      </c>
    </row>
    <row r="22" spans="10:10" x14ac:dyDescent="0.25">
      <c r="J22" s="3"/>
    </row>
  </sheetData>
  <mergeCells count="11">
    <mergeCell ref="D5:F5"/>
    <mergeCell ref="A12:I12"/>
    <mergeCell ref="A1:J1"/>
    <mergeCell ref="D9:F9"/>
    <mergeCell ref="C10:J10"/>
    <mergeCell ref="D6:F6"/>
    <mergeCell ref="D7:F7"/>
    <mergeCell ref="D8:F8"/>
    <mergeCell ref="D2:F2"/>
    <mergeCell ref="D3:F3"/>
    <mergeCell ref="D4:F4"/>
  </mergeCells>
  <hyperlinks>
    <hyperlink ref="A1:J1" location="'Součet '!A1" display="Část 1 - nábytek 3.NP" xr:uid="{9112E605-65FB-44D9-9FEA-043E4F6496EF}"/>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3DA45-0B55-4F91-B7C9-0AD57D2AB738}">
  <dimension ref="A1:J7"/>
  <sheetViews>
    <sheetView zoomScale="70" zoomScaleNormal="70" workbookViewId="0">
      <selection activeCell="A8" sqref="A8:XFD10"/>
    </sheetView>
  </sheetViews>
  <sheetFormatPr defaultRowHeight="15" customHeight="1" x14ac:dyDescent="0.25"/>
  <cols>
    <col min="1" max="1" width="4.7109375" customWidth="1"/>
    <col min="2" max="2" width="9.140625" customWidth="1"/>
    <col min="3" max="3" width="26" customWidth="1"/>
    <col min="6" max="6" width="98.28515625" customWidth="1"/>
    <col min="7" max="8" width="10.7109375" customWidth="1"/>
    <col min="9" max="10" width="20.7109375" customWidth="1"/>
  </cols>
  <sheetData>
    <row r="1" spans="1:10" ht="27" customHeight="1" x14ac:dyDescent="0.25">
      <c r="A1" s="32" t="s">
        <v>99</v>
      </c>
      <c r="B1" s="32"/>
      <c r="C1" s="32"/>
      <c r="D1" s="32"/>
      <c r="E1" s="32"/>
      <c r="F1" s="32"/>
      <c r="G1" s="32"/>
      <c r="H1" s="32"/>
      <c r="I1" s="32"/>
      <c r="J1" s="32"/>
    </row>
    <row r="2" spans="1:10" ht="30" x14ac:dyDescent="0.25">
      <c r="A2" s="10" t="s">
        <v>15</v>
      </c>
      <c r="B2" s="10" t="s">
        <v>16</v>
      </c>
      <c r="C2" s="10" t="s">
        <v>17</v>
      </c>
      <c r="D2" s="33" t="s">
        <v>18</v>
      </c>
      <c r="E2" s="34"/>
      <c r="F2" s="35"/>
      <c r="G2" s="10" t="s">
        <v>19</v>
      </c>
      <c r="H2" s="10" t="s">
        <v>20</v>
      </c>
      <c r="I2" s="10" t="s">
        <v>21</v>
      </c>
      <c r="J2" s="10" t="s">
        <v>22</v>
      </c>
    </row>
    <row r="3" spans="1:10" ht="114.75" customHeight="1" x14ac:dyDescent="0.25">
      <c r="A3" s="16">
        <v>1</v>
      </c>
      <c r="B3" s="16" t="s">
        <v>112</v>
      </c>
      <c r="C3" s="17" t="s">
        <v>31</v>
      </c>
      <c r="D3" s="37" t="s">
        <v>94</v>
      </c>
      <c r="E3" s="37"/>
      <c r="F3" s="37"/>
      <c r="G3" s="18" t="s">
        <v>26</v>
      </c>
      <c r="H3" s="18">
        <v>1</v>
      </c>
      <c r="I3" s="25">
        <v>0</v>
      </c>
      <c r="J3" s="19">
        <f>H3*I3</f>
        <v>0</v>
      </c>
    </row>
    <row r="4" spans="1:10" ht="60" customHeight="1" x14ac:dyDescent="0.25">
      <c r="A4" s="16">
        <v>2</v>
      </c>
      <c r="B4" s="16" t="s">
        <v>23</v>
      </c>
      <c r="C4" s="17" t="s">
        <v>24</v>
      </c>
      <c r="D4" s="37" t="s">
        <v>25</v>
      </c>
      <c r="E4" s="37"/>
      <c r="F4" s="37"/>
      <c r="G4" s="18" t="s">
        <v>26</v>
      </c>
      <c r="H4" s="18">
        <v>1</v>
      </c>
      <c r="I4" s="25">
        <v>0</v>
      </c>
      <c r="J4" s="19">
        <f>H4*I4</f>
        <v>0</v>
      </c>
    </row>
    <row r="5" spans="1:10" ht="132.6" customHeight="1" x14ac:dyDescent="0.25">
      <c r="A5" s="16">
        <v>3</v>
      </c>
      <c r="B5" s="16" t="s">
        <v>28</v>
      </c>
      <c r="C5" s="17" t="s">
        <v>29</v>
      </c>
      <c r="D5" s="45" t="s">
        <v>95</v>
      </c>
      <c r="E5" s="45"/>
      <c r="F5" s="45"/>
      <c r="G5" s="18" t="s">
        <v>26</v>
      </c>
      <c r="H5" s="18">
        <v>1</v>
      </c>
      <c r="I5" s="25">
        <v>0</v>
      </c>
      <c r="J5" s="19">
        <f>H5*I5</f>
        <v>0</v>
      </c>
    </row>
    <row r="6" spans="1:10" x14ac:dyDescent="0.25">
      <c r="J6" s="3"/>
    </row>
    <row r="7" spans="1:10" ht="18.75" x14ac:dyDescent="0.3">
      <c r="A7" s="36" t="s">
        <v>34</v>
      </c>
      <c r="B7" s="36"/>
      <c r="C7" s="36"/>
      <c r="D7" s="36"/>
      <c r="E7" s="36"/>
      <c r="F7" s="36"/>
      <c r="G7" s="36"/>
      <c r="H7" s="36"/>
      <c r="I7" s="36"/>
      <c r="J7" s="2">
        <f>SUM(J3:J5)</f>
        <v>0</v>
      </c>
    </row>
  </sheetData>
  <mergeCells count="6">
    <mergeCell ref="A7:I7"/>
    <mergeCell ref="A1:J1"/>
    <mergeCell ref="D2:F2"/>
    <mergeCell ref="D3:F3"/>
    <mergeCell ref="D4:F4"/>
    <mergeCell ref="D5:F5"/>
  </mergeCells>
  <hyperlinks>
    <hyperlink ref="A1:J1" location="'Součet '!A1" display="Část 1 - nábytek 3.NP" xr:uid="{9DF01100-4B31-4B9D-ADAA-CF9A2BABB260}"/>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E6943-650F-4497-B51D-5237F637A546}">
  <dimension ref="A1:J12"/>
  <sheetViews>
    <sheetView topLeftCell="A4" zoomScale="70" zoomScaleNormal="70" workbookViewId="0">
      <selection activeCell="H11" sqref="H11"/>
    </sheetView>
  </sheetViews>
  <sheetFormatPr defaultRowHeight="15" customHeight="1" x14ac:dyDescent="0.25"/>
  <cols>
    <col min="1" max="1" width="4.7109375" customWidth="1"/>
    <col min="2" max="2" width="9" customWidth="1"/>
    <col min="3" max="3" width="25.85546875" customWidth="1"/>
    <col min="4" max="4" width="9.140625" style="8"/>
    <col min="5" max="5" width="111.140625" style="8" customWidth="1"/>
    <col min="6" max="7" width="10.7109375" customWidth="1"/>
    <col min="8" max="9" width="20.7109375" customWidth="1"/>
  </cols>
  <sheetData>
    <row r="1" spans="1:10" ht="27" customHeight="1" x14ac:dyDescent="0.25">
      <c r="A1" s="32" t="s">
        <v>99</v>
      </c>
      <c r="B1" s="32"/>
      <c r="C1" s="32"/>
      <c r="D1" s="32"/>
      <c r="E1" s="32"/>
      <c r="F1" s="32"/>
      <c r="G1" s="32"/>
      <c r="H1" s="32"/>
      <c r="I1" s="32"/>
      <c r="J1" s="32"/>
    </row>
    <row r="2" spans="1:10" ht="30" x14ac:dyDescent="0.25">
      <c r="A2" s="10" t="s">
        <v>15</v>
      </c>
      <c r="B2" s="10" t="s">
        <v>16</v>
      </c>
      <c r="C2" s="10" t="s">
        <v>17</v>
      </c>
      <c r="D2" s="33" t="s">
        <v>18</v>
      </c>
      <c r="E2" s="34"/>
      <c r="F2" s="10" t="s">
        <v>19</v>
      </c>
      <c r="G2" s="10" t="s">
        <v>20</v>
      </c>
      <c r="H2" s="10" t="s">
        <v>21</v>
      </c>
      <c r="I2" s="10" t="s">
        <v>22</v>
      </c>
    </row>
    <row r="3" spans="1:10" ht="176.45" customHeight="1" x14ac:dyDescent="0.25">
      <c r="A3" s="16">
        <v>1</v>
      </c>
      <c r="B3" s="16" t="s">
        <v>35</v>
      </c>
      <c r="C3" s="17" t="s">
        <v>36</v>
      </c>
      <c r="D3" s="39" t="s">
        <v>96</v>
      </c>
      <c r="E3" s="39"/>
      <c r="F3" s="18" t="s">
        <v>26</v>
      </c>
      <c r="G3" s="18">
        <v>1</v>
      </c>
      <c r="H3" s="25">
        <v>0</v>
      </c>
      <c r="I3" s="19">
        <f>G3*H3</f>
        <v>0</v>
      </c>
    </row>
    <row r="4" spans="1:10" ht="123" customHeight="1" x14ac:dyDescent="0.25">
      <c r="A4" s="16">
        <v>2</v>
      </c>
      <c r="B4" s="16" t="s">
        <v>87</v>
      </c>
      <c r="C4" s="17" t="s">
        <v>38</v>
      </c>
      <c r="D4" s="39" t="s">
        <v>39</v>
      </c>
      <c r="E4" s="39"/>
      <c r="F4" s="18" t="s">
        <v>26</v>
      </c>
      <c r="G4" s="18">
        <v>1</v>
      </c>
      <c r="H4" s="25">
        <v>0</v>
      </c>
      <c r="I4" s="19">
        <f>G4*H4</f>
        <v>0</v>
      </c>
    </row>
    <row r="5" spans="1:10" ht="143.44999999999999" customHeight="1" x14ac:dyDescent="0.25">
      <c r="A5" s="22">
        <v>3</v>
      </c>
      <c r="B5" s="22" t="s">
        <v>40</v>
      </c>
      <c r="C5" s="17" t="s">
        <v>41</v>
      </c>
      <c r="D5" s="39" t="s">
        <v>88</v>
      </c>
      <c r="E5" s="39"/>
      <c r="F5" s="18" t="s">
        <v>26</v>
      </c>
      <c r="G5" s="18">
        <v>18</v>
      </c>
      <c r="H5" s="26">
        <v>0</v>
      </c>
      <c r="I5" s="19">
        <f>G5*H5</f>
        <v>0</v>
      </c>
    </row>
    <row r="6" spans="1:10" ht="90" customHeight="1" x14ac:dyDescent="0.25">
      <c r="A6" s="22">
        <v>4</v>
      </c>
      <c r="B6" s="22" t="s">
        <v>42</v>
      </c>
      <c r="C6" s="17" t="s">
        <v>43</v>
      </c>
      <c r="D6" s="39" t="s">
        <v>44</v>
      </c>
      <c r="E6" s="39"/>
      <c r="F6" s="18" t="s">
        <v>26</v>
      </c>
      <c r="G6" s="18">
        <v>36</v>
      </c>
      <c r="H6" s="26">
        <v>0</v>
      </c>
      <c r="I6" s="19">
        <f>H6*G6</f>
        <v>0</v>
      </c>
    </row>
    <row r="7" spans="1:10" ht="129.75" customHeight="1" x14ac:dyDescent="0.25">
      <c r="A7" s="22">
        <v>5</v>
      </c>
      <c r="B7" s="22" t="s">
        <v>45</v>
      </c>
      <c r="C7" s="17" t="s">
        <v>46</v>
      </c>
      <c r="D7" s="39" t="s">
        <v>47</v>
      </c>
      <c r="E7" s="39"/>
      <c r="F7" s="18" t="s">
        <v>26</v>
      </c>
      <c r="G7" s="18">
        <v>4</v>
      </c>
      <c r="H7" s="26">
        <v>0</v>
      </c>
      <c r="I7" s="19">
        <f>H7*G7</f>
        <v>0</v>
      </c>
    </row>
    <row r="8" spans="1:10" ht="83.25" customHeight="1" x14ac:dyDescent="0.25">
      <c r="A8" s="22">
        <v>6</v>
      </c>
      <c r="B8" s="22"/>
      <c r="C8" s="17" t="s">
        <v>32</v>
      </c>
      <c r="D8" s="39" t="s">
        <v>113</v>
      </c>
      <c r="E8" s="39"/>
      <c r="F8" s="18" t="s">
        <v>26</v>
      </c>
      <c r="G8" s="18">
        <v>2</v>
      </c>
      <c r="H8" s="26">
        <v>0</v>
      </c>
      <c r="I8" s="19">
        <f>H8*G8</f>
        <v>0</v>
      </c>
    </row>
    <row r="9" spans="1:10" ht="83.25" customHeight="1" x14ac:dyDescent="0.25">
      <c r="A9" s="22">
        <v>7</v>
      </c>
      <c r="B9" s="22" t="s">
        <v>114</v>
      </c>
      <c r="C9" s="17" t="s">
        <v>115</v>
      </c>
      <c r="D9" s="45" t="s">
        <v>116</v>
      </c>
      <c r="E9" s="45"/>
      <c r="F9" s="18" t="s">
        <v>26</v>
      </c>
      <c r="G9" s="18">
        <v>1</v>
      </c>
      <c r="H9" s="26">
        <v>0</v>
      </c>
      <c r="I9" s="19">
        <f>H9*G9</f>
        <v>0</v>
      </c>
    </row>
    <row r="10" spans="1:10" ht="83.25" customHeight="1" x14ac:dyDescent="0.25">
      <c r="A10" s="22">
        <v>8</v>
      </c>
      <c r="B10" s="22" t="s">
        <v>117</v>
      </c>
      <c r="C10" s="17" t="s">
        <v>115</v>
      </c>
      <c r="D10" s="45" t="s">
        <v>118</v>
      </c>
      <c r="E10" s="45"/>
      <c r="F10" s="18" t="s">
        <v>26</v>
      </c>
      <c r="G10" s="18">
        <v>1</v>
      </c>
      <c r="H10" s="26">
        <v>0</v>
      </c>
      <c r="I10" s="19">
        <f>H10*G10</f>
        <v>0</v>
      </c>
    </row>
    <row r="11" spans="1:10" x14ac:dyDescent="0.25">
      <c r="A11" s="12"/>
      <c r="B11" s="9"/>
      <c r="C11" s="15"/>
      <c r="F11" s="15"/>
      <c r="G11" s="15"/>
      <c r="H11" s="15"/>
      <c r="I11" s="7"/>
    </row>
    <row r="12" spans="1:10" ht="18.75" x14ac:dyDescent="0.3">
      <c r="A12" s="42" t="s">
        <v>34</v>
      </c>
      <c r="B12" s="43"/>
      <c r="C12" s="43"/>
      <c r="D12" s="43"/>
      <c r="E12" s="43"/>
      <c r="F12" s="43"/>
      <c r="G12" s="43"/>
      <c r="H12" s="44"/>
      <c r="I12" s="2">
        <f>SUM(I3:I10)</f>
        <v>0</v>
      </c>
    </row>
  </sheetData>
  <mergeCells count="11">
    <mergeCell ref="D10:E10"/>
    <mergeCell ref="A12:H12"/>
    <mergeCell ref="D6:E6"/>
    <mergeCell ref="D7:E7"/>
    <mergeCell ref="D8:E8"/>
    <mergeCell ref="D3:E3"/>
    <mergeCell ref="D4:E4"/>
    <mergeCell ref="D5:E5"/>
    <mergeCell ref="A1:J1"/>
    <mergeCell ref="D9:E9"/>
    <mergeCell ref="D2:E2"/>
  </mergeCells>
  <hyperlinks>
    <hyperlink ref="A1:J1" location="'Součet '!A1" display="Část 1 - nábytek 3.NP" xr:uid="{0312F431-ED1C-4393-99A0-8BF7C1ADED3A}"/>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93ADB-57BC-45DF-B488-B9860301CB00}">
  <dimension ref="A1:J11"/>
  <sheetViews>
    <sheetView topLeftCell="A6" zoomScale="86" zoomScaleNormal="86" workbookViewId="0">
      <selection activeCell="D10" sqref="D10:J10"/>
    </sheetView>
  </sheetViews>
  <sheetFormatPr defaultRowHeight="15" x14ac:dyDescent="0.25"/>
  <cols>
    <col min="1" max="1" width="4.7109375" customWidth="1"/>
    <col min="2" max="2" width="8.42578125" customWidth="1"/>
    <col min="3" max="3" width="25.7109375" customWidth="1"/>
    <col min="6" max="6" width="101.85546875" customWidth="1"/>
    <col min="7" max="7" width="10.5703125" customWidth="1"/>
    <col min="8" max="8" width="10.7109375" customWidth="1"/>
    <col min="9" max="10" width="20.5703125" customWidth="1"/>
  </cols>
  <sheetData>
    <row r="1" spans="1:10" ht="27" customHeight="1" x14ac:dyDescent="0.25">
      <c r="A1" s="32" t="s">
        <v>99</v>
      </c>
      <c r="B1" s="32"/>
      <c r="C1" s="32"/>
      <c r="D1" s="32"/>
      <c r="E1" s="32"/>
      <c r="F1" s="32"/>
      <c r="G1" s="32"/>
      <c r="H1" s="32"/>
      <c r="I1" s="32"/>
      <c r="J1" s="32"/>
    </row>
    <row r="2" spans="1:10" ht="29.25" customHeight="1" x14ac:dyDescent="0.25">
      <c r="A2" s="10" t="s">
        <v>15</v>
      </c>
      <c r="B2" s="10" t="s">
        <v>16</v>
      </c>
      <c r="C2" s="10" t="s">
        <v>17</v>
      </c>
      <c r="D2" s="33" t="s">
        <v>18</v>
      </c>
      <c r="E2" s="34"/>
      <c r="F2" s="35"/>
      <c r="G2" s="10" t="s">
        <v>19</v>
      </c>
      <c r="H2" s="10" t="s">
        <v>20</v>
      </c>
      <c r="I2" s="10" t="s">
        <v>21</v>
      </c>
      <c r="J2" s="10" t="s">
        <v>22</v>
      </c>
    </row>
    <row r="3" spans="1:10" ht="181.15" customHeight="1" x14ac:dyDescent="0.25">
      <c r="A3" s="16">
        <v>1</v>
      </c>
      <c r="B3" s="16" t="s">
        <v>35</v>
      </c>
      <c r="C3" s="17" t="s">
        <v>36</v>
      </c>
      <c r="D3" s="39" t="s">
        <v>96</v>
      </c>
      <c r="E3" s="39"/>
      <c r="F3" s="39"/>
      <c r="G3" s="18" t="s">
        <v>26</v>
      </c>
      <c r="H3" s="18">
        <v>1</v>
      </c>
      <c r="I3" s="25">
        <v>0</v>
      </c>
      <c r="J3" s="19">
        <f t="shared" ref="J3:J9" si="0">H3*I3</f>
        <v>0</v>
      </c>
    </row>
    <row r="4" spans="1:10" ht="123" customHeight="1" x14ac:dyDescent="0.25">
      <c r="A4" s="16">
        <v>2</v>
      </c>
      <c r="B4" s="16" t="s">
        <v>87</v>
      </c>
      <c r="C4" s="17" t="s">
        <v>38</v>
      </c>
      <c r="D4" s="39" t="s">
        <v>39</v>
      </c>
      <c r="E4" s="39"/>
      <c r="F4" s="39"/>
      <c r="G4" s="18" t="s">
        <v>26</v>
      </c>
      <c r="H4" s="18">
        <v>1</v>
      </c>
      <c r="I4" s="25">
        <v>0</v>
      </c>
      <c r="J4" s="19">
        <f t="shared" si="0"/>
        <v>0</v>
      </c>
    </row>
    <row r="5" spans="1:10" ht="164.45" customHeight="1" x14ac:dyDescent="0.25">
      <c r="A5" s="16">
        <v>3</v>
      </c>
      <c r="B5" s="16" t="s">
        <v>40</v>
      </c>
      <c r="C5" s="17" t="s">
        <v>41</v>
      </c>
      <c r="D5" s="37" t="s">
        <v>88</v>
      </c>
      <c r="E5" s="37"/>
      <c r="F5" s="37"/>
      <c r="G5" s="18" t="s">
        <v>26</v>
      </c>
      <c r="H5" s="18">
        <v>18</v>
      </c>
      <c r="I5" s="25">
        <v>0</v>
      </c>
      <c r="J5" s="19">
        <f t="shared" si="0"/>
        <v>0</v>
      </c>
    </row>
    <row r="6" spans="1:10" ht="127.9" customHeight="1" x14ac:dyDescent="0.25">
      <c r="A6" s="16">
        <v>4</v>
      </c>
      <c r="B6" s="16" t="s">
        <v>42</v>
      </c>
      <c r="C6" s="17" t="s">
        <v>43</v>
      </c>
      <c r="D6" s="37" t="s">
        <v>119</v>
      </c>
      <c r="E6" s="37"/>
      <c r="F6" s="37"/>
      <c r="G6" s="18" t="s">
        <v>26</v>
      </c>
      <c r="H6" s="18">
        <v>36</v>
      </c>
      <c r="I6" s="25">
        <v>0</v>
      </c>
      <c r="J6" s="19">
        <f t="shared" si="0"/>
        <v>0</v>
      </c>
    </row>
    <row r="7" spans="1:10" ht="125.25" customHeight="1" x14ac:dyDescent="0.25">
      <c r="A7" s="16">
        <v>5</v>
      </c>
      <c r="B7" s="16" t="s">
        <v>45</v>
      </c>
      <c r="C7" s="17" t="s">
        <v>46</v>
      </c>
      <c r="D7" s="39" t="s">
        <v>47</v>
      </c>
      <c r="E7" s="39"/>
      <c r="F7" s="39"/>
      <c r="G7" s="18" t="s">
        <v>26</v>
      </c>
      <c r="H7" s="18">
        <v>4</v>
      </c>
      <c r="I7" s="25">
        <v>0</v>
      </c>
      <c r="J7" s="19">
        <f t="shared" si="0"/>
        <v>0</v>
      </c>
    </row>
    <row r="8" spans="1:10" ht="118.9" customHeight="1" x14ac:dyDescent="0.25">
      <c r="A8" s="16">
        <v>6</v>
      </c>
      <c r="B8" s="16"/>
      <c r="C8" s="20" t="s">
        <v>32</v>
      </c>
      <c r="D8" s="39" t="s">
        <v>79</v>
      </c>
      <c r="E8" s="39"/>
      <c r="F8" s="39"/>
      <c r="G8" s="18" t="s">
        <v>26</v>
      </c>
      <c r="H8" s="18">
        <v>2</v>
      </c>
      <c r="I8" s="25">
        <v>0</v>
      </c>
      <c r="J8" s="19">
        <f t="shared" si="0"/>
        <v>0</v>
      </c>
    </row>
    <row r="9" spans="1:10" ht="128.44999999999999" customHeight="1" x14ac:dyDescent="0.25">
      <c r="A9" s="16">
        <v>7</v>
      </c>
      <c r="B9" s="16" t="s">
        <v>109</v>
      </c>
      <c r="C9" s="20" t="s">
        <v>115</v>
      </c>
      <c r="D9" s="45" t="s">
        <v>111</v>
      </c>
      <c r="E9" s="45"/>
      <c r="F9" s="45"/>
      <c r="G9" s="18" t="s">
        <v>26</v>
      </c>
      <c r="H9" s="18">
        <v>1</v>
      </c>
      <c r="I9" s="25">
        <v>0</v>
      </c>
      <c r="J9" s="19">
        <f t="shared" si="0"/>
        <v>0</v>
      </c>
    </row>
    <row r="10" spans="1:10" ht="14.45" customHeight="1" x14ac:dyDescent="0.25">
      <c r="A10" s="11"/>
      <c r="B10" s="11"/>
      <c r="C10" s="11"/>
      <c r="D10" s="46"/>
      <c r="E10" s="46"/>
      <c r="F10" s="46"/>
      <c r="G10" s="46"/>
      <c r="H10" s="46"/>
      <c r="I10" s="46"/>
      <c r="J10" s="46"/>
    </row>
    <row r="11" spans="1:10" ht="18.75" customHeight="1" x14ac:dyDescent="0.3">
      <c r="A11" s="40" t="s">
        <v>34</v>
      </c>
      <c r="B11" s="40"/>
      <c r="C11" s="40"/>
      <c r="D11" s="36"/>
      <c r="E11" s="36"/>
      <c r="F11" s="36"/>
      <c r="G11" s="36"/>
      <c r="H11" s="36"/>
      <c r="I11" s="36"/>
      <c r="J11" s="2">
        <f>SUM(J3:J9)</f>
        <v>0</v>
      </c>
    </row>
  </sheetData>
  <mergeCells count="11">
    <mergeCell ref="D5:F5"/>
    <mergeCell ref="A11:I11"/>
    <mergeCell ref="A1:J1"/>
    <mergeCell ref="D9:F9"/>
    <mergeCell ref="D10:J10"/>
    <mergeCell ref="D6:F6"/>
    <mergeCell ref="D7:F7"/>
    <mergeCell ref="D8:F8"/>
    <mergeCell ref="D2:F2"/>
    <mergeCell ref="D3:F3"/>
    <mergeCell ref="D4:F4"/>
  </mergeCells>
  <hyperlinks>
    <hyperlink ref="A1:J1" location="'Součet '!A1" display="Část 1 - nábytek 3.NP" xr:uid="{ED597A4D-9660-4BC2-801D-0BDA56D0C422}"/>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A6889-6887-4AE4-B9F6-D93913F1B30E}">
  <dimension ref="A1:J6"/>
  <sheetViews>
    <sheetView zoomScale="76" zoomScaleNormal="76" workbookViewId="0">
      <selection activeCell="I5" sqref="I5"/>
    </sheetView>
  </sheetViews>
  <sheetFormatPr defaultRowHeight="15" x14ac:dyDescent="0.25"/>
  <cols>
    <col min="1" max="1" width="4.7109375" customWidth="1"/>
    <col min="2" max="2" width="8.85546875" customWidth="1"/>
    <col min="3" max="3" width="25.7109375" customWidth="1"/>
    <col min="6" max="6" width="101.7109375" customWidth="1"/>
    <col min="7" max="8" width="10.5703125" customWidth="1"/>
    <col min="9" max="9" width="20" customWidth="1"/>
    <col min="10" max="10" width="20.5703125" customWidth="1"/>
  </cols>
  <sheetData>
    <row r="1" spans="1:10" ht="27" customHeight="1" x14ac:dyDescent="0.25">
      <c r="A1" s="32" t="s">
        <v>99</v>
      </c>
      <c r="B1" s="32"/>
      <c r="C1" s="32"/>
      <c r="D1" s="32"/>
      <c r="E1" s="32"/>
      <c r="F1" s="32"/>
      <c r="G1" s="32"/>
      <c r="H1" s="32"/>
      <c r="I1" s="32"/>
      <c r="J1" s="32"/>
    </row>
    <row r="2" spans="1:10" ht="22.5" customHeight="1" x14ac:dyDescent="0.25">
      <c r="A2" s="10" t="s">
        <v>15</v>
      </c>
      <c r="B2" s="10" t="s">
        <v>16</v>
      </c>
      <c r="C2" s="10" t="s">
        <v>17</v>
      </c>
      <c r="D2" s="33" t="s">
        <v>18</v>
      </c>
      <c r="E2" s="34"/>
      <c r="F2" s="35"/>
      <c r="G2" s="10" t="s">
        <v>19</v>
      </c>
      <c r="H2" s="10" t="s">
        <v>20</v>
      </c>
      <c r="I2" s="10" t="s">
        <v>21</v>
      </c>
      <c r="J2" s="10" t="s">
        <v>22</v>
      </c>
    </row>
    <row r="3" spans="1:10" ht="89.25" customHeight="1" x14ac:dyDescent="0.25">
      <c r="A3" s="16">
        <v>1</v>
      </c>
      <c r="B3" s="16" t="s">
        <v>120</v>
      </c>
      <c r="C3" s="17" t="s">
        <v>121</v>
      </c>
      <c r="D3" s="39" t="s">
        <v>122</v>
      </c>
      <c r="E3" s="39"/>
      <c r="F3" s="39"/>
      <c r="G3" s="18" t="s">
        <v>26</v>
      </c>
      <c r="H3" s="18">
        <v>1</v>
      </c>
      <c r="I3" s="25">
        <v>0</v>
      </c>
      <c r="J3" s="19">
        <f>H3*I3</f>
        <v>0</v>
      </c>
    </row>
    <row r="4" spans="1:10" ht="78" customHeight="1" x14ac:dyDescent="0.25">
      <c r="A4" s="16">
        <v>2</v>
      </c>
      <c r="B4" s="16" t="s">
        <v>123</v>
      </c>
      <c r="C4" s="17" t="s">
        <v>121</v>
      </c>
      <c r="D4" s="39" t="s">
        <v>124</v>
      </c>
      <c r="E4" s="39"/>
      <c r="F4" s="39"/>
      <c r="G4" s="18" t="s">
        <v>26</v>
      </c>
      <c r="H4" s="18">
        <v>1</v>
      </c>
      <c r="I4" s="25">
        <v>0</v>
      </c>
      <c r="J4" s="19">
        <f>H4*I4</f>
        <v>0</v>
      </c>
    </row>
    <row r="5" spans="1:10" x14ac:dyDescent="0.25">
      <c r="J5" s="3"/>
    </row>
    <row r="6" spans="1:10" ht="18.75" customHeight="1" x14ac:dyDescent="0.3">
      <c r="A6" s="36" t="s">
        <v>34</v>
      </c>
      <c r="B6" s="36"/>
      <c r="C6" s="36"/>
      <c r="D6" s="36"/>
      <c r="E6" s="36"/>
      <c r="F6" s="36"/>
      <c r="G6" s="36"/>
      <c r="H6" s="36"/>
      <c r="I6" s="36"/>
      <c r="J6" s="2">
        <f>SUM(J3:J4)</f>
        <v>0</v>
      </c>
    </row>
  </sheetData>
  <mergeCells count="5">
    <mergeCell ref="A1:J1"/>
    <mergeCell ref="D2:F2"/>
    <mergeCell ref="D3:F3"/>
    <mergeCell ref="D4:F4"/>
    <mergeCell ref="A6:I6"/>
  </mergeCells>
  <hyperlinks>
    <hyperlink ref="A1:J1" location="'Součet '!A1" display="Část 1 - nábytek 3.NP" xr:uid="{D70A17F3-9A15-4470-A0E7-14181E9195E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216C0-9B43-432A-8E73-9E63A561CA06}">
  <dimension ref="A1:J7"/>
  <sheetViews>
    <sheetView zoomScale="81" zoomScaleNormal="81" workbookViewId="0">
      <selection activeCell="I6" sqref="I6"/>
    </sheetView>
  </sheetViews>
  <sheetFormatPr defaultRowHeight="15" x14ac:dyDescent="0.25"/>
  <cols>
    <col min="1" max="1" width="4.85546875" customWidth="1"/>
    <col min="2" max="2" width="8.7109375" customWidth="1"/>
    <col min="3" max="3" width="25.5703125" customWidth="1"/>
    <col min="6" max="6" width="102.28515625" customWidth="1"/>
    <col min="7" max="7" width="9.85546875" customWidth="1"/>
    <col min="8" max="8" width="10" customWidth="1"/>
    <col min="9" max="9" width="20.7109375" customWidth="1"/>
    <col min="10" max="10" width="20.5703125" customWidth="1"/>
  </cols>
  <sheetData>
    <row r="1" spans="1:10" ht="27" customHeight="1" x14ac:dyDescent="0.25">
      <c r="A1" s="32" t="s">
        <v>99</v>
      </c>
      <c r="B1" s="32"/>
      <c r="C1" s="32"/>
      <c r="D1" s="32"/>
      <c r="E1" s="32"/>
      <c r="F1" s="32"/>
      <c r="G1" s="32"/>
      <c r="H1" s="32"/>
      <c r="I1" s="32"/>
      <c r="J1" s="32"/>
    </row>
    <row r="2" spans="1:10" ht="27.75" customHeight="1" x14ac:dyDescent="0.25">
      <c r="A2" s="10" t="s">
        <v>15</v>
      </c>
      <c r="B2" s="10" t="s">
        <v>16</v>
      </c>
      <c r="C2" s="10" t="s">
        <v>17</v>
      </c>
      <c r="D2" s="33" t="s">
        <v>18</v>
      </c>
      <c r="E2" s="34"/>
      <c r="F2" s="35"/>
      <c r="G2" s="10" t="s">
        <v>19</v>
      </c>
      <c r="H2" s="10" t="s">
        <v>20</v>
      </c>
      <c r="I2" s="10" t="s">
        <v>21</v>
      </c>
      <c r="J2" s="10" t="s">
        <v>22</v>
      </c>
    </row>
    <row r="3" spans="1:10" ht="67.150000000000006" customHeight="1" x14ac:dyDescent="0.25">
      <c r="A3" s="16">
        <v>1</v>
      </c>
      <c r="B3" s="16" t="s">
        <v>23</v>
      </c>
      <c r="C3" s="17" t="s">
        <v>24</v>
      </c>
      <c r="D3" s="39" t="s">
        <v>25</v>
      </c>
      <c r="E3" s="39"/>
      <c r="F3" s="39"/>
      <c r="G3" s="18" t="s">
        <v>26</v>
      </c>
      <c r="H3" s="18">
        <v>1</v>
      </c>
      <c r="I3" s="25">
        <v>0</v>
      </c>
      <c r="J3" s="19">
        <f>H3*I3</f>
        <v>0</v>
      </c>
    </row>
    <row r="4" spans="1:10" ht="105.75" customHeight="1" x14ac:dyDescent="0.25">
      <c r="A4" s="16">
        <v>2</v>
      </c>
      <c r="B4" s="16" t="s">
        <v>28</v>
      </c>
      <c r="C4" s="17" t="s">
        <v>29</v>
      </c>
      <c r="D4" s="45" t="s">
        <v>95</v>
      </c>
      <c r="E4" s="45"/>
      <c r="F4" s="45"/>
      <c r="G4" s="18" t="s">
        <v>26</v>
      </c>
      <c r="H4" s="18">
        <v>2</v>
      </c>
      <c r="I4" s="25">
        <v>0</v>
      </c>
      <c r="J4" s="19">
        <f>H4*I4</f>
        <v>0</v>
      </c>
    </row>
    <row r="5" spans="1:10" ht="71.25" customHeight="1" x14ac:dyDescent="0.25">
      <c r="A5" s="16">
        <v>3</v>
      </c>
      <c r="B5" s="16"/>
      <c r="C5" s="17" t="s">
        <v>32</v>
      </c>
      <c r="D5" s="37" t="s">
        <v>113</v>
      </c>
      <c r="E5" s="37"/>
      <c r="F5" s="37"/>
      <c r="G5" s="18" t="s">
        <v>26</v>
      </c>
      <c r="H5" s="18">
        <v>1</v>
      </c>
      <c r="I5" s="25">
        <v>0</v>
      </c>
      <c r="J5" s="19">
        <f>H5*I5</f>
        <v>0</v>
      </c>
    </row>
    <row r="6" spans="1:10" x14ac:dyDescent="0.25">
      <c r="J6" s="3"/>
    </row>
    <row r="7" spans="1:10" ht="18.75" customHeight="1" x14ac:dyDescent="0.3">
      <c r="A7" s="36" t="s">
        <v>34</v>
      </c>
      <c r="B7" s="36"/>
      <c r="C7" s="36"/>
      <c r="D7" s="36"/>
      <c r="E7" s="36"/>
      <c r="F7" s="36"/>
      <c r="G7" s="36"/>
      <c r="H7" s="36"/>
      <c r="I7" s="36"/>
      <c r="J7" s="2">
        <f>SUM(J3:J5)</f>
        <v>0</v>
      </c>
    </row>
  </sheetData>
  <mergeCells count="6">
    <mergeCell ref="A7:I7"/>
    <mergeCell ref="A1:J1"/>
    <mergeCell ref="D2:F2"/>
    <mergeCell ref="D3:F3"/>
    <mergeCell ref="D4:F4"/>
    <mergeCell ref="D5:F5"/>
  </mergeCells>
  <hyperlinks>
    <hyperlink ref="A1:J1" location="'Součet '!A1" display="Část 1 - nábytek 3.NP" xr:uid="{3547D333-81B3-4BCD-9127-C980E955C6CB}"/>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056B6-7451-4EC6-9989-942E76D05A36}">
  <dimension ref="A1:J12"/>
  <sheetViews>
    <sheetView topLeftCell="A6" zoomScale="95" zoomScaleNormal="95" workbookViewId="0">
      <selection activeCell="I11" sqref="I11"/>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2" t="s">
        <v>99</v>
      </c>
      <c r="B1" s="32"/>
      <c r="C1" s="32"/>
      <c r="D1" s="32"/>
      <c r="E1" s="32"/>
      <c r="F1" s="32"/>
      <c r="G1" s="32"/>
      <c r="H1" s="32"/>
      <c r="I1" s="32"/>
      <c r="J1" s="32"/>
    </row>
    <row r="2" spans="1:10" ht="30" x14ac:dyDescent="0.25">
      <c r="A2" s="10" t="s">
        <v>15</v>
      </c>
      <c r="B2" s="10" t="s">
        <v>16</v>
      </c>
      <c r="C2" s="10" t="s">
        <v>17</v>
      </c>
      <c r="D2" s="33" t="s">
        <v>18</v>
      </c>
      <c r="E2" s="34"/>
      <c r="F2" s="35"/>
      <c r="G2" s="10" t="s">
        <v>19</v>
      </c>
      <c r="H2" s="10" t="s">
        <v>20</v>
      </c>
      <c r="I2" s="10" t="s">
        <v>21</v>
      </c>
      <c r="J2" s="10" t="s">
        <v>22</v>
      </c>
    </row>
    <row r="3" spans="1:10" ht="198.6" customHeight="1" x14ac:dyDescent="0.25">
      <c r="A3" s="16">
        <v>1</v>
      </c>
      <c r="B3" s="16" t="s">
        <v>35</v>
      </c>
      <c r="C3" s="17" t="s">
        <v>36</v>
      </c>
      <c r="D3" s="39" t="s">
        <v>96</v>
      </c>
      <c r="E3" s="39"/>
      <c r="F3" s="39"/>
      <c r="G3" s="18" t="s">
        <v>26</v>
      </c>
      <c r="H3" s="18">
        <v>1</v>
      </c>
      <c r="I3" s="25">
        <v>0</v>
      </c>
      <c r="J3" s="19">
        <f t="shared" ref="J3:J9" si="0">H3*I3</f>
        <v>0</v>
      </c>
    </row>
    <row r="4" spans="1:10" ht="118.9" customHeight="1" x14ac:dyDescent="0.25">
      <c r="A4" s="16">
        <v>2</v>
      </c>
      <c r="B4" s="16" t="s">
        <v>87</v>
      </c>
      <c r="C4" s="17" t="s">
        <v>38</v>
      </c>
      <c r="D4" s="39" t="s">
        <v>136</v>
      </c>
      <c r="E4" s="39"/>
      <c r="F4" s="39"/>
      <c r="G4" s="18" t="s">
        <v>26</v>
      </c>
      <c r="H4" s="18">
        <v>1</v>
      </c>
      <c r="I4" s="25">
        <v>0</v>
      </c>
      <c r="J4" s="19">
        <f t="shared" si="0"/>
        <v>0</v>
      </c>
    </row>
    <row r="5" spans="1:10" ht="120.6" customHeight="1" x14ac:dyDescent="0.25">
      <c r="A5" s="16">
        <v>3</v>
      </c>
      <c r="B5" s="16" t="s">
        <v>40</v>
      </c>
      <c r="C5" s="17" t="s">
        <v>41</v>
      </c>
      <c r="D5" s="37" t="s">
        <v>88</v>
      </c>
      <c r="E5" s="37"/>
      <c r="F5" s="37"/>
      <c r="G5" s="18" t="s">
        <v>26</v>
      </c>
      <c r="H5" s="18">
        <v>18</v>
      </c>
      <c r="I5" s="25">
        <v>0</v>
      </c>
      <c r="J5" s="19">
        <f t="shared" si="0"/>
        <v>0</v>
      </c>
    </row>
    <row r="6" spans="1:10" ht="115.9" customHeight="1" x14ac:dyDescent="0.25">
      <c r="A6" s="16">
        <v>4</v>
      </c>
      <c r="B6" s="16" t="s">
        <v>42</v>
      </c>
      <c r="C6" s="17" t="s">
        <v>43</v>
      </c>
      <c r="D6" s="37" t="s">
        <v>139</v>
      </c>
      <c r="E6" s="37"/>
      <c r="F6" s="37"/>
      <c r="G6" s="18" t="s">
        <v>26</v>
      </c>
      <c r="H6" s="18">
        <v>36</v>
      </c>
      <c r="I6" s="25">
        <v>0</v>
      </c>
      <c r="J6" s="19">
        <f t="shared" si="0"/>
        <v>0</v>
      </c>
    </row>
    <row r="7" spans="1:10" ht="100.15" customHeight="1" x14ac:dyDescent="0.25">
      <c r="A7" s="16">
        <v>5</v>
      </c>
      <c r="B7" s="16"/>
      <c r="C7" s="17" t="s">
        <v>32</v>
      </c>
      <c r="D7" s="39" t="s">
        <v>125</v>
      </c>
      <c r="E7" s="39"/>
      <c r="F7" s="39"/>
      <c r="G7" s="18" t="s">
        <v>26</v>
      </c>
      <c r="H7" s="18">
        <v>1</v>
      </c>
      <c r="I7" s="25">
        <v>0</v>
      </c>
      <c r="J7" s="19">
        <f t="shared" si="0"/>
        <v>0</v>
      </c>
    </row>
    <row r="8" spans="1:10" ht="119.25" customHeight="1" x14ac:dyDescent="0.25">
      <c r="A8" s="16">
        <v>6</v>
      </c>
      <c r="B8" s="16" t="s">
        <v>126</v>
      </c>
      <c r="C8" s="20" t="s">
        <v>68</v>
      </c>
      <c r="D8" s="39" t="s">
        <v>127</v>
      </c>
      <c r="E8" s="39"/>
      <c r="F8" s="39"/>
      <c r="G8" s="18" t="s">
        <v>26</v>
      </c>
      <c r="H8" s="18">
        <v>4</v>
      </c>
      <c r="I8" s="25">
        <v>0</v>
      </c>
      <c r="J8" s="19">
        <f t="shared" si="0"/>
        <v>0</v>
      </c>
    </row>
    <row r="9" spans="1:10" ht="102" customHeight="1" x14ac:dyDescent="0.25">
      <c r="A9" s="16">
        <v>7</v>
      </c>
      <c r="B9" s="16"/>
      <c r="C9" s="20" t="s">
        <v>32</v>
      </c>
      <c r="D9" s="39" t="s">
        <v>113</v>
      </c>
      <c r="E9" s="39"/>
      <c r="F9" s="39"/>
      <c r="G9" s="18" t="s">
        <v>26</v>
      </c>
      <c r="H9" s="18">
        <v>1</v>
      </c>
      <c r="I9" s="25">
        <v>0</v>
      </c>
      <c r="J9" s="19">
        <f t="shared" si="0"/>
        <v>0</v>
      </c>
    </row>
    <row r="10" spans="1:10" ht="126" customHeight="1" x14ac:dyDescent="0.25">
      <c r="A10" s="16">
        <v>8</v>
      </c>
      <c r="B10" s="16" t="s">
        <v>128</v>
      </c>
      <c r="C10" s="20" t="s">
        <v>68</v>
      </c>
      <c r="D10" s="39" t="s">
        <v>129</v>
      </c>
      <c r="E10" s="39"/>
      <c r="F10" s="39"/>
      <c r="G10" s="18" t="s">
        <v>26</v>
      </c>
      <c r="H10" s="18">
        <v>4</v>
      </c>
      <c r="I10" s="25">
        <v>0</v>
      </c>
      <c r="J10" s="19">
        <f>I10*H10</f>
        <v>0</v>
      </c>
    </row>
    <row r="11" spans="1:10" ht="14.45" customHeight="1" x14ac:dyDescent="0.25">
      <c r="A11" s="11"/>
      <c r="B11" s="11"/>
      <c r="C11" s="11"/>
      <c r="D11" s="46"/>
      <c r="E11" s="46"/>
      <c r="F11" s="46"/>
      <c r="J11" s="3"/>
    </row>
    <row r="12" spans="1:10" ht="18.75" x14ac:dyDescent="0.3">
      <c r="A12" s="40" t="s">
        <v>34</v>
      </c>
      <c r="B12" s="40"/>
      <c r="C12" s="40"/>
      <c r="D12" s="36"/>
      <c r="E12" s="36"/>
      <c r="F12" s="36"/>
      <c r="G12" s="36"/>
      <c r="H12" s="36"/>
      <c r="I12" s="36"/>
      <c r="J12" s="2">
        <f>SUM(J3:J10)</f>
        <v>0</v>
      </c>
    </row>
  </sheetData>
  <mergeCells count="12">
    <mergeCell ref="A12:I12"/>
    <mergeCell ref="A1:J1"/>
    <mergeCell ref="D9:F9"/>
    <mergeCell ref="D10:F10"/>
    <mergeCell ref="D11:F11"/>
    <mergeCell ref="D6:F6"/>
    <mergeCell ref="D7:F7"/>
    <mergeCell ref="D8:F8"/>
    <mergeCell ref="D5:F5"/>
    <mergeCell ref="D2:F2"/>
    <mergeCell ref="D3:F3"/>
    <mergeCell ref="D4:F4"/>
  </mergeCells>
  <hyperlinks>
    <hyperlink ref="A1:J1" location="'Součet '!A1" display="Část 1 - nábytek 3.NP" xr:uid="{1FFDC90A-935B-4F2B-91C1-C8DC00A6084B}"/>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ACD02-0D5C-4F6F-ADD5-5A989FBF49A0}">
  <dimension ref="A1:J8"/>
  <sheetViews>
    <sheetView zoomScale="76" zoomScaleNormal="76" workbookViewId="0">
      <selection activeCell="I7" sqref="I7"/>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2" t="s">
        <v>99</v>
      </c>
      <c r="B1" s="32"/>
      <c r="C1" s="32"/>
      <c r="D1" s="32"/>
      <c r="E1" s="32"/>
      <c r="F1" s="32"/>
      <c r="G1" s="32"/>
      <c r="H1" s="32"/>
      <c r="I1" s="32"/>
      <c r="J1" s="32"/>
    </row>
    <row r="2" spans="1:10" ht="30" x14ac:dyDescent="0.25">
      <c r="A2" s="10" t="s">
        <v>15</v>
      </c>
      <c r="B2" s="10" t="s">
        <v>16</v>
      </c>
      <c r="C2" s="10" t="s">
        <v>17</v>
      </c>
      <c r="D2" s="33" t="s">
        <v>18</v>
      </c>
      <c r="E2" s="34"/>
      <c r="F2" s="35"/>
      <c r="G2" s="10" t="s">
        <v>19</v>
      </c>
      <c r="H2" s="10" t="s">
        <v>20</v>
      </c>
      <c r="I2" s="10" t="s">
        <v>21</v>
      </c>
      <c r="J2" s="10" t="s">
        <v>22</v>
      </c>
    </row>
    <row r="3" spans="1:10" ht="98.25" customHeight="1" x14ac:dyDescent="0.25">
      <c r="A3" s="16">
        <v>1</v>
      </c>
      <c r="B3" s="16" t="s">
        <v>130</v>
      </c>
      <c r="C3" s="17" t="s">
        <v>50</v>
      </c>
      <c r="D3" s="39" t="s">
        <v>131</v>
      </c>
      <c r="E3" s="39"/>
      <c r="F3" s="39"/>
      <c r="G3" s="18" t="s">
        <v>26</v>
      </c>
      <c r="H3" s="18">
        <v>1</v>
      </c>
      <c r="I3" s="25">
        <v>0</v>
      </c>
      <c r="J3" s="19">
        <f>H3*I3</f>
        <v>0</v>
      </c>
    </row>
    <row r="4" spans="1:10" ht="118.15" customHeight="1" x14ac:dyDescent="0.25">
      <c r="A4" s="16">
        <v>2</v>
      </c>
      <c r="B4" s="16" t="s">
        <v>58</v>
      </c>
      <c r="C4" s="17" t="s">
        <v>59</v>
      </c>
      <c r="D4" s="39" t="s">
        <v>138</v>
      </c>
      <c r="E4" s="39"/>
      <c r="F4" s="39"/>
      <c r="G4" s="18" t="s">
        <v>26</v>
      </c>
      <c r="H4" s="18">
        <v>1</v>
      </c>
      <c r="I4" s="25">
        <v>0</v>
      </c>
      <c r="J4" s="19">
        <f>H4*I4</f>
        <v>0</v>
      </c>
    </row>
    <row r="5" spans="1:10" ht="70.5" customHeight="1" x14ac:dyDescent="0.25">
      <c r="A5" s="16">
        <v>3</v>
      </c>
      <c r="B5" s="16" t="s">
        <v>132</v>
      </c>
      <c r="C5" s="17" t="s">
        <v>121</v>
      </c>
      <c r="D5" s="37" t="s">
        <v>133</v>
      </c>
      <c r="E5" s="37"/>
      <c r="F5" s="37"/>
      <c r="G5" s="18" t="s">
        <v>26</v>
      </c>
      <c r="H5" s="18">
        <v>8</v>
      </c>
      <c r="I5" s="25">
        <v>0</v>
      </c>
      <c r="J5" s="19">
        <f>H5*I5</f>
        <v>0</v>
      </c>
    </row>
    <row r="6" spans="1:10" ht="70.5" customHeight="1" x14ac:dyDescent="0.25">
      <c r="A6" s="16">
        <v>4</v>
      </c>
      <c r="B6" s="16" t="s">
        <v>134</v>
      </c>
      <c r="C6" s="17" t="s">
        <v>46</v>
      </c>
      <c r="D6" s="37" t="s">
        <v>135</v>
      </c>
      <c r="E6" s="37"/>
      <c r="F6" s="37"/>
      <c r="G6" s="18" t="s">
        <v>26</v>
      </c>
      <c r="H6" s="18">
        <v>7</v>
      </c>
      <c r="I6" s="25">
        <v>0</v>
      </c>
      <c r="J6" s="19">
        <f>I6*H6</f>
        <v>0</v>
      </c>
    </row>
    <row r="7" spans="1:10" x14ac:dyDescent="0.25">
      <c r="A7" s="11"/>
      <c r="B7" s="11"/>
      <c r="C7" s="11"/>
      <c r="J7" s="3"/>
    </row>
    <row r="8" spans="1:10" ht="18.75" x14ac:dyDescent="0.3">
      <c r="A8" s="40" t="s">
        <v>34</v>
      </c>
      <c r="B8" s="40"/>
      <c r="C8" s="40"/>
      <c r="D8" s="36"/>
      <c r="E8" s="36"/>
      <c r="F8" s="36"/>
      <c r="G8" s="36"/>
      <c r="H8" s="36"/>
      <c r="I8" s="36"/>
      <c r="J8" s="2">
        <f>SUM(J3:J6)</f>
        <v>0</v>
      </c>
    </row>
  </sheetData>
  <mergeCells count="7">
    <mergeCell ref="A1:J1"/>
    <mergeCell ref="D6:F6"/>
    <mergeCell ref="A8:I8"/>
    <mergeCell ref="D2:F2"/>
    <mergeCell ref="D3:F3"/>
    <mergeCell ref="D4:F4"/>
    <mergeCell ref="D5:F5"/>
  </mergeCells>
  <hyperlinks>
    <hyperlink ref="A1:J1" location="'Součet '!A1" display="Část 1 - nábytek 3.NP" xr:uid="{0924495F-C43D-471C-B8C8-631BC02A8495}"/>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F86F-7E27-4143-8023-3B4295F567E8}">
  <dimension ref="A1:J6"/>
  <sheetViews>
    <sheetView zoomScale="76" zoomScaleNormal="76" workbookViewId="0">
      <selection activeCell="I5" sqref="I5"/>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2" t="s">
        <v>99</v>
      </c>
      <c r="B1" s="32"/>
      <c r="C1" s="32"/>
      <c r="D1" s="32"/>
      <c r="E1" s="32"/>
      <c r="F1" s="32"/>
      <c r="G1" s="32"/>
      <c r="H1" s="32"/>
      <c r="I1" s="32"/>
      <c r="J1" s="32"/>
    </row>
    <row r="2" spans="1:10" ht="30" x14ac:dyDescent="0.25">
      <c r="A2" s="10" t="s">
        <v>15</v>
      </c>
      <c r="B2" s="10" t="s">
        <v>16</v>
      </c>
      <c r="C2" s="10" t="s">
        <v>17</v>
      </c>
      <c r="D2" s="33" t="s">
        <v>18</v>
      </c>
      <c r="E2" s="34"/>
      <c r="F2" s="35"/>
      <c r="G2" s="10" t="s">
        <v>19</v>
      </c>
      <c r="H2" s="10" t="s">
        <v>20</v>
      </c>
      <c r="I2" s="10" t="s">
        <v>21</v>
      </c>
      <c r="J2" s="10" t="s">
        <v>22</v>
      </c>
    </row>
    <row r="3" spans="1:10" ht="45" customHeight="1" x14ac:dyDescent="0.25">
      <c r="A3" s="16">
        <v>1</v>
      </c>
      <c r="B3" s="16" t="s">
        <v>23</v>
      </c>
      <c r="C3" s="17" t="s">
        <v>24</v>
      </c>
      <c r="D3" s="39" t="s">
        <v>25</v>
      </c>
      <c r="E3" s="39"/>
      <c r="F3" s="39"/>
      <c r="G3" s="18" t="s">
        <v>26</v>
      </c>
      <c r="H3" s="18">
        <v>1</v>
      </c>
      <c r="I3" s="25">
        <v>0</v>
      </c>
      <c r="J3" s="19">
        <f>H3*I3</f>
        <v>0</v>
      </c>
    </row>
    <row r="4" spans="1:10" ht="124.15" customHeight="1" x14ac:dyDescent="0.25">
      <c r="A4" s="16">
        <v>2</v>
      </c>
      <c r="B4" s="16" t="s">
        <v>28</v>
      </c>
      <c r="C4" s="17" t="s">
        <v>29</v>
      </c>
      <c r="D4" s="45" t="s">
        <v>95</v>
      </c>
      <c r="E4" s="45"/>
      <c r="F4" s="45"/>
      <c r="G4" s="18" t="s">
        <v>26</v>
      </c>
      <c r="H4" s="18">
        <v>1</v>
      </c>
      <c r="I4" s="25">
        <v>0</v>
      </c>
      <c r="J4" s="19">
        <f>H4*I4</f>
        <v>0</v>
      </c>
    </row>
    <row r="5" spans="1:10" x14ac:dyDescent="0.25">
      <c r="A5" s="11"/>
      <c r="B5" s="11"/>
      <c r="C5" s="11"/>
      <c r="J5" s="3"/>
    </row>
    <row r="6" spans="1:10" ht="18.75" x14ac:dyDescent="0.3">
      <c r="A6" s="40" t="s">
        <v>34</v>
      </c>
      <c r="B6" s="40"/>
      <c r="C6" s="40"/>
      <c r="D6" s="36"/>
      <c r="E6" s="36"/>
      <c r="F6" s="36"/>
      <c r="G6" s="36"/>
      <c r="H6" s="36"/>
      <c r="I6" s="36"/>
      <c r="J6" s="2">
        <f>SUM(J3:J4)</f>
        <v>0</v>
      </c>
    </row>
  </sheetData>
  <mergeCells count="5">
    <mergeCell ref="A1:J1"/>
    <mergeCell ref="D2:F2"/>
    <mergeCell ref="D3:F3"/>
    <mergeCell ref="D4:F4"/>
    <mergeCell ref="A6:I6"/>
  </mergeCells>
  <hyperlinks>
    <hyperlink ref="A1:J1" location="'Součet '!A1" display="Část 1 - nábytek 3.NP" xr:uid="{1CE35D11-6E7B-43AE-B472-422A66DD00C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ECD1D28DD7F64791BC03796248A97C" ma:contentTypeVersion="18" ma:contentTypeDescription="Vytvoří nový dokument" ma:contentTypeScope="" ma:versionID="ac4b2d9c2f57b089118cc5230a6a12fb">
  <xsd:schema xmlns:xsd="http://www.w3.org/2001/XMLSchema" xmlns:xs="http://www.w3.org/2001/XMLSchema" xmlns:p="http://schemas.microsoft.com/office/2006/metadata/properties" xmlns:ns2="bfa19981-400d-4e35-b5fe-5f078f97b02c" xmlns:ns3="b1f215a8-f083-427f-a944-1c8bcca7a93a" targetNamespace="http://schemas.microsoft.com/office/2006/metadata/properties" ma:root="true" ma:fieldsID="ba3039872e7104e8dc7ef8e300429060" ns2:_="" ns3:_="">
    <xsd:import namespace="bfa19981-400d-4e35-b5fe-5f078f97b02c"/>
    <xsd:import namespace="b1f215a8-f083-427f-a944-1c8bcca7a9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AutoKeyPoints" minOccurs="0"/>
                <xsd:element ref="ns2:MediaServiceKeyPoints" minOccurs="0"/>
                <xsd:element ref="ns2:Osoba"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19981-400d-4e35-b5fe-5f078f97b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Osoba" ma:index="21" nillable="true" ma:displayName="Osoba" ma:format="Dropdown" ma:list="UserInfo" ma:SharePointGroup="0" ma:internalName="Osob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Značky obrázků" ma:readOnly="false" ma:fieldId="{5cf76f15-5ced-4ddc-b409-7134ff3c332f}" ma:taxonomyMulti="true" ma:sspId="3d2bbce7-a7a8-4f8d-874a-ed80ae65e9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f215a8-f083-427f-a944-1c8bcca7a93a" elementFormDefault="qualified">
    <xsd:import namespace="http://schemas.microsoft.com/office/2006/documentManagement/types"/>
    <xsd:import namespace="http://schemas.microsoft.com/office/infopath/2007/PartnerControls"/>
    <xsd:element name="SharedWithUsers" ma:index="17"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dílené s podrobnostmi" ma:internalName="SharedWithDetails" ma:readOnly="true">
      <xsd:simpleType>
        <xsd:restriction base="dms:Note">
          <xsd:maxLength value="255"/>
        </xsd:restriction>
      </xsd:simpleType>
    </xsd:element>
    <xsd:element name="TaxCatchAll" ma:index="24" nillable="true" ma:displayName="Taxonomy Catch All Column" ma:hidden="true" ma:list="{0970f7c5-7274-461b-a9ec-b7a85d60edda}" ma:internalName="TaxCatchAll" ma:showField="CatchAllData" ma:web="b1f215a8-f083-427f-a944-1c8bcca7a9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soba xmlns="bfa19981-400d-4e35-b5fe-5f078f97b02c">
      <UserInfo>
        <DisplayName/>
        <AccountId xsi:nil="true"/>
        <AccountType/>
      </UserInfo>
    </Osoba>
    <lcf76f155ced4ddcb4097134ff3c332f xmlns="bfa19981-400d-4e35-b5fe-5f078f97b02c">
      <Terms xmlns="http://schemas.microsoft.com/office/infopath/2007/PartnerControls"/>
    </lcf76f155ced4ddcb4097134ff3c332f>
    <TaxCatchAll xmlns="b1f215a8-f083-427f-a944-1c8bcca7a93a" xsi:nil="true"/>
  </documentManagement>
</p:properties>
</file>

<file path=customXml/itemProps1.xml><?xml version="1.0" encoding="utf-8"?>
<ds:datastoreItem xmlns:ds="http://schemas.openxmlformats.org/officeDocument/2006/customXml" ds:itemID="{B8F438BC-051F-4A79-B83F-31AAB693C5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19981-400d-4e35-b5fe-5f078f97b02c"/>
    <ds:schemaRef ds:uri="b1f215a8-f083-427f-a944-1c8bcca7a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85C154-21A2-4507-991D-367C34F21DBD}">
  <ds:schemaRefs>
    <ds:schemaRef ds:uri="http://schemas.microsoft.com/sharepoint/v3/contenttype/forms"/>
  </ds:schemaRefs>
</ds:datastoreItem>
</file>

<file path=customXml/itemProps3.xml><?xml version="1.0" encoding="utf-8"?>
<ds:datastoreItem xmlns:ds="http://schemas.openxmlformats.org/officeDocument/2006/customXml" ds:itemID="{A92EFACC-0F4B-429F-990D-AB13BCBB15F8}">
  <ds:schemaRefs>
    <ds:schemaRef ds:uri="http://schemas.microsoft.com/office/2006/metadata/properties"/>
    <ds:schemaRef ds:uri="http://schemas.microsoft.com/office/infopath/2007/PartnerControls"/>
    <ds:schemaRef ds:uri="bfa19981-400d-4e35-b5fe-5f078f97b02c"/>
    <ds:schemaRef ds:uri="b1f215a8-f083-427f-a944-1c8bcca7a9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23</vt:i4>
      </vt:variant>
    </vt:vector>
  </HeadingPairs>
  <TitlesOfParts>
    <vt:vector size="23" baseType="lpstr">
      <vt:lpstr>Součet </vt:lpstr>
      <vt:lpstr>313 chodba</vt:lpstr>
      <vt:lpstr>319 kmenová učebna</vt:lpstr>
      <vt:lpstr>318 kabinet</vt:lpstr>
      <vt:lpstr>317 kmenová učebna</vt:lpstr>
      <vt:lpstr>316 kabinet</vt:lpstr>
      <vt:lpstr>315 učebna dělené výuky</vt:lpstr>
      <vt:lpstr>314 kabinet</vt:lpstr>
      <vt:lpstr>303 kabinet</vt:lpstr>
      <vt:lpstr>304 kabinet</vt:lpstr>
      <vt:lpstr>305 kabinet</vt:lpstr>
      <vt:lpstr>306 kmenová učebna</vt:lpstr>
      <vt:lpstr>302 chodba</vt:lpstr>
      <vt:lpstr>307 kmenová učebna</vt:lpstr>
      <vt:lpstr>336 kmenová učebna</vt:lpstr>
      <vt:lpstr>333 chodba</vt:lpstr>
      <vt:lpstr>334 kmenová učebna</vt:lpstr>
      <vt:lpstr>331 kmenová učebna</vt:lpstr>
      <vt:lpstr>332 sklad</vt:lpstr>
      <vt:lpstr>329 chodba</vt:lpstr>
      <vt:lpstr>322 kmenová učebna</vt:lpstr>
      <vt:lpstr>321 sklad</vt:lpstr>
      <vt:lpstr>320 chodba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Vokál Jaroslav</cp:lastModifiedBy>
  <cp:revision/>
  <dcterms:created xsi:type="dcterms:W3CDTF">2021-04-05T12:32:44Z</dcterms:created>
  <dcterms:modified xsi:type="dcterms:W3CDTF">2023-10-27T05:00:29Z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0x01010095ECD1D28DD7F64791BC03796248A97C</vt:lpwstr>
  </property>
  <property fmtid="{D5CDD505-2E9C-101B-9397-08002B2CF9AE}" pid="3" name="MediaServiceImageTags">
    <vt:lpwstr/>
  </property>
  <property fmtid="{D5CDD505-2E9C-101B-9397-08002B2CF9AE}" pid="4" name="MSIP_Label_690ebb53-23a2-471a-9c6e-17bd0d11311e_Enabled">
    <vt:lpwstr>true</vt:lpwstr>
  </property>
  <property fmtid="{D5CDD505-2E9C-101B-9397-08002B2CF9AE}" pid="5" name="MSIP_Label_690ebb53-23a2-471a-9c6e-17bd0d11311e_SetDate">
    <vt:lpwstr>2023-10-06T07:46:27Z</vt:lpwstr>
  </property>
  <property fmtid="{D5CDD505-2E9C-101B-9397-08002B2CF9AE}" pid="6" name="MSIP_Label_690ebb53-23a2-471a-9c6e-17bd0d11311e_Method">
    <vt:lpwstr>Standard</vt:lpwstr>
  </property>
  <property fmtid="{D5CDD505-2E9C-101B-9397-08002B2CF9AE}" pid="7" name="MSIP_Label_690ebb53-23a2-471a-9c6e-17bd0d11311e_Name">
    <vt:lpwstr>690ebb53-23a2-471a-9c6e-17bd0d11311e</vt:lpwstr>
  </property>
  <property fmtid="{D5CDD505-2E9C-101B-9397-08002B2CF9AE}" pid="8" name="MSIP_Label_690ebb53-23a2-471a-9c6e-17bd0d11311e_SiteId">
    <vt:lpwstr>418bc066-1b00-4aad-ad98-9ead95bb26a9</vt:lpwstr>
  </property>
  <property fmtid="{D5CDD505-2E9C-101B-9397-08002B2CF9AE}" pid="9" name="MSIP_Label_690ebb53-23a2-471a-9c6e-17bd0d11311e_ActionId">
    <vt:lpwstr>e38f193d-33f3-4fcd-a823-f3e69af495c1</vt:lpwstr>
  </property>
  <property fmtid="{D5CDD505-2E9C-101B-9397-08002B2CF9AE}" pid="10" name="MSIP_Label_690ebb53-23a2-471a-9c6e-17bd0d11311e_ContentBits">
    <vt:lpwstr>0</vt:lpwstr>
  </property>
</Properties>
</file>