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5850" yWindow="2250" windowWidth="21600" windowHeight="11385" tabRatio="869" activeTab="0"/>
  </bookViews>
  <sheets>
    <sheet name="Součet " sheetId="24" r:id="rId1"/>
    <sheet name="510 chodba" sheetId="23" r:id="rId2"/>
    <sheet name="512 studovna " sheetId="25" r:id="rId3"/>
    <sheet name="511 studovna" sheetId="12" r:id="rId4"/>
    <sheet name="502 chodba" sheetId="20" r:id="rId5"/>
    <sheet name="509 studovna" sheetId="26" r:id="rId6"/>
    <sheet name="508 kantýna+sklad" sheetId="27" r:id="rId7"/>
    <sheet name="528 knihovna" sheetId="28" r:id="rId8"/>
    <sheet name="524 chodba" sheetId="29" r:id="rId9"/>
    <sheet name="527 kabinet" sheetId="30" r:id="rId10"/>
    <sheet name="517 kabinet" sheetId="31" r:id="rId11"/>
    <sheet name="515 místnost pro psychoterapii" sheetId="32" r:id="rId12"/>
    <sheet name="516 koučovací místnost" sheetId="33" r:id="rId1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<sst xmlns="http://schemas.openxmlformats.org/spreadsheetml/2006/main" count="579" uniqueCount="183">
  <si>
    <t>SOUČET POLOŽEK</t>
  </si>
  <si>
    <t>Chodba 510</t>
  </si>
  <si>
    <t>Studovna 512</t>
  </si>
  <si>
    <t>Studovna 511</t>
  </si>
  <si>
    <t>Chodba 502</t>
  </si>
  <si>
    <t>Studovna 509</t>
  </si>
  <si>
    <t>Kantýna+sklad 508</t>
  </si>
  <si>
    <t>CENA CELKEM BEZ DPH</t>
  </si>
  <si>
    <t xml:space="preserve">č. </t>
  </si>
  <si>
    <t>Ozn.</t>
  </si>
  <si>
    <t>Prvek</t>
  </si>
  <si>
    <t>Popis prvku</t>
  </si>
  <si>
    <t xml:space="preserve">Jednotka </t>
  </si>
  <si>
    <t>Množství
ks</t>
  </si>
  <si>
    <t>Cena za kus 
bez DPH</t>
  </si>
  <si>
    <t>Celková cena 
bez DPH</t>
  </si>
  <si>
    <t>T01</t>
  </si>
  <si>
    <t>Skříň na tříděný odpad</t>
  </si>
  <si>
    <t>ks</t>
  </si>
  <si>
    <t>SB3</t>
  </si>
  <si>
    <t>Lavice</t>
  </si>
  <si>
    <t>4- místná lavice. Rám z kovové trubky o průměru 25x32 mm opatřen kluzáky. Sedák a opěrák z překližky, na výběr min. ze čtyř barev. Rozměr: 850x2190x410 mm, výška sedáku 470 mm. Cena včetně dopravy a instalace.</t>
  </si>
  <si>
    <t>Tabule magnetická</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</si>
  <si>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barva povrchu bílá, lesklá, popisovatelná fixem, včetně , odkládací poličky pro popisovače po celé délce tabule, montáž na zeď, hladká úprava usnadňuje mazání za sucha. Rozměr: 2000x1200 mm. Cena včetně dopravy a instalace.</t>
  </si>
  <si>
    <t>Celkem bez DPH</t>
  </si>
  <si>
    <t>AB5</t>
  </si>
  <si>
    <t>Stůl kancelářský ergonomický</t>
  </si>
  <si>
    <t>L012</t>
  </si>
  <si>
    <t>Přístavná skříň ke stolu</t>
  </si>
  <si>
    <t>Skříň s dveřmi, 2OH.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Skříň opatřena krycí deskou. Rozměr: 735x800x422 mm. Cena vč, dopravy a instalace.</t>
  </si>
  <si>
    <t>SE1</t>
  </si>
  <si>
    <t>Židle kancelářská</t>
  </si>
  <si>
    <t>ZI3</t>
  </si>
  <si>
    <t>SA1</t>
  </si>
  <si>
    <t>Židle žákovská</t>
  </si>
  <si>
    <t>SE9</t>
  </si>
  <si>
    <t>Taburet kulatý</t>
  </si>
  <si>
    <t>Rám vyroben z dřevotřísky, lepené dřevovláknité desky a masivního dřeva. Opatřeno kluzáky. Taburet vyroben z řezané pěny - hustota 40 kg/m3. Výška 450 mm, průměr 410 mm. Dekor na výběr min. z 5 barev potahové látky kat. I. Cena vč. dopravy a instalace.</t>
  </si>
  <si>
    <t>AH11</t>
  </si>
  <si>
    <t>Stůl kancelářský</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</si>
  <si>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750x1800x1200 mm. Cena vč. dopravy a instalace.</t>
  </si>
  <si>
    <t>SE8</t>
  </si>
  <si>
    <t>Židle konferenční</t>
  </si>
  <si>
    <t>Konfenční židle s područkami, stohovatelná. Opěrák židle opatřený prodyšnou síťovinou. Kostra chromovaná, nebo lakovaná, 4 nohy. Sedák čalouněný potahovou látkou 100 % polyester o gramáži min. 250 g/m2. Výška sedáku min 450 mm. Nosnost židle 130 kg. Možnost výběru barevného provedení alespoň ze čtyř základních typů dekorů/barev. Cena vč. dopravy a instalace.</t>
  </si>
  <si>
    <t>LM3</t>
  </si>
  <si>
    <t>Knihovna pojízdná</t>
  </si>
  <si>
    <t>AP5</t>
  </si>
  <si>
    <t>Stůl konferenční kulatý</t>
  </si>
  <si>
    <t>Stůl kulatý na centrální noze. Kruhová stolová deska průměru 600 mm, LTD tl. min. 18 mm, hrana ABS min. 2 mm. Centrální kovová noha střední průměr trubky 102 mm pro dřevěnou desku, spodní disk průměru 580 mm. Demontovatelný kříž, stojan i talíř. Zátěž pro disk - závaží přišroubované zespodu do disku centrální nohy. Možnost výběru barevného provedení alespoň ze čtyř základních typů dekorů/barev. Výška stolu 500 mm. Cena vč. dopravy a instalace.</t>
  </si>
  <si>
    <t>ZI1</t>
  </si>
  <si>
    <t>Knihovna</t>
  </si>
  <si>
    <t>SA2</t>
  </si>
  <si>
    <t>SE10</t>
  </si>
  <si>
    <t>Sedací vak</t>
  </si>
  <si>
    <t>Sedací vak je opatřen plnicím otvorem, díky němuž je možno kdykoliv v budoucnu doplňovat EPS výplň. Plnící otvor je bezpečně zajištěn dvojitým zipem se schovaným jezdcem. Samotná EPS náplň je potravinářské kvality, zdravotně nezávadná s certifikací a kuličky jsou dostatečně husté a malé, aby nedocházelo k rychlému sesednutí. Cena včetně dopravy a instalace.</t>
  </si>
  <si>
    <t>LA10</t>
  </si>
  <si>
    <t>Skříň s dveřmi</t>
  </si>
  <si>
    <t>LM2</t>
  </si>
  <si>
    <t>Skříň na plastové boxy</t>
  </si>
  <si>
    <t>Korpus skříně vč. zad bude vyroben z LTD  tl. 18 mm, korpus lepený, všechny hrany olepeny ABS hranou tl. 2 mm, vyjma bočních hran půdy a dna, zde plastová hrana tl. 0,8 mm. Půda je naložená na boky skříně. Korpus lepený na kolíkové spoje. Skříň je rozdělena příčkou LTD na tři části, kdy každý sloupec je opatřen plastovými vodícími lištami pro uložení plastových boxů, vč. 8 ks plastových boxů o rozměrech 75x312x427 mm a 8 ks plastových boxů o rozměrech 150x312x427 mm Požadovaný výběr z min. 8 barevných odstínů pro boxy. Skříň je opatřena rektifikací. Rozměr: 735x1049x480 mm. Cena vč. dopravy a instalace.</t>
  </si>
  <si>
    <t>LA8</t>
  </si>
  <si>
    <t>Skříň žákovská s dveřmi výšky 2OH.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735x800x480 mm. Cena vč. dopravy a instalace.</t>
  </si>
  <si>
    <t>L016</t>
  </si>
  <si>
    <t>Skříň otevřená</t>
  </si>
  <si>
    <t>Skříň otevřená, policová, 3OH. Korpus i police LTD tl. 18 mm, pohledová záda LTD tl. 18 mm. Dno a půda naložena na bocích skříně. Hrany ABS tl. 0,8 mm. Dvě police přestavitelné po 32 mm. Podpěry polic kovové válečky. Dno opatřeno rektifikacemi. Rozměr: 1096x800x400 mm. Cena vč. dopravy a instalace.</t>
  </si>
  <si>
    <t>AP12</t>
  </si>
  <si>
    <t>Konferenční stůl</t>
  </si>
  <si>
    <t>SE3</t>
  </si>
  <si>
    <t>SE5</t>
  </si>
  <si>
    <t>Pohovka</t>
  </si>
  <si>
    <t>Dvoumístná pohovka, celočalouněný korpus, 4-nohá ocelová podnož, opatřena černou práškovou barvou, plastové kluzáky. Bez područek. Výška sedáku 320 mm. Rozměr: 770x1320x750 mm. Křeslo je čalouněno potahovou látkou 100 % polyester o gramáži min. 250 g/m2. Výběr min. z 12 barev. Cena vč. dopravy a instalace.</t>
  </si>
  <si>
    <t>L020</t>
  </si>
  <si>
    <t>Skříň na časopisy</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</si>
  <si>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</si>
  <si>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SA6</t>
  </si>
  <si>
    <t>Žákovská židle na kolečkách</t>
  </si>
  <si>
    <t>Studentská židle na kolečkách, s otočným stolkem a úložným prostorem. Sedák na otočném čepu, stolek otočný kolem osy židle, deska stolku otočná v ose uložení, široká plastová základna s úložným prostorem, osazená 6 ks koleček o Ø 50 mm pro maximální stabilitu, barevné provedení skořepiny sedáku na výběr min. z 5 barev. Výška stolku 680mm, výška sedáku 420 mm, celková výška židle 870 mm. Cena vč. dopravy a instalace.</t>
  </si>
  <si>
    <t>LA7</t>
  </si>
  <si>
    <t>Skříň kombinovaná</t>
  </si>
  <si>
    <t>Skříň žákovská s dveřmi výšky 3OH.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otevřená 1OH, spodní část 2OH s dveřmi. Dno skříně opatřeno rektifikacemi pro vyrovnání nerovnosti podlah. Rozměr: 1091x800x480 mm. Cena vč. dopravy a instalace.</t>
  </si>
  <si>
    <t>Žákovská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9 odstínů, ve skořepině bude kruhový otvor pro snadný úchop v horní části opěradla. (konečná barva bude upřesněna zadavatelem). Velikost skořepin min. ve 2 velikostech dle níže uvedené normy. Prvek musí splňovat normu ČSN EN 1729:1 a ČSN EN 1729:2 pro tento druh nábytku. Uchazeč je povinen certifikát na vyžádání předložit. Cena vč. dopravy a instalace.</t>
  </si>
  <si>
    <t>AH4</t>
  </si>
  <si>
    <t>AP13</t>
  </si>
  <si>
    <t>Stůl čtvercový</t>
  </si>
  <si>
    <t>SB2</t>
  </si>
  <si>
    <t>Židle jídelní</t>
  </si>
  <si>
    <t>KL7</t>
  </si>
  <si>
    <t>ZA5</t>
  </si>
  <si>
    <t>KL6</t>
  </si>
  <si>
    <t>Kuchyňka</t>
  </si>
  <si>
    <t>SH4</t>
  </si>
  <si>
    <t>Regál archivační bezšroubový</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</si>
  <si>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min. 110 kg. Stojiny, příčky i police jsou povrchově upraveny galvanickým pozinkováním. Součástí regálového pole je zavětrování. Rozměr: 1800x1200x600 mm. Cena včetně dopravy a instalace.</t>
  </si>
  <si>
    <t>SH5</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</si>
  <si>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min 3 police, nosnost jedné police je min. 80 kg. Stojiny, příčky i police jsou povrchově upraveny galvanickým pozinkováním. Součástí regálového pole je zavětrování. Rozměr: 1200x1200x600 mm. Cena včetně dopravy a instalace.</t>
  </si>
  <si>
    <t>Stůl rohový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1x válcová noha. Podnož je opatřena rektifikacemi pro vyrovnání nerovnosti podlahy. Podnož je povrchově upravena vypalovanou práškovou barvou v odstínu RAL 9006 stříbrná. Stolová deska z LTD min. tl. 25mm, hrana ABS 2mm. Kratší (přístavná) strana stolu 422 mm. Rozměr stolu: 735x2000x1200 mm. Cena vč. dopravy a instalace.</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</si>
  <si>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 z 10 barev. Cena vč. dopravy a instalace.</t>
  </si>
  <si>
    <t>Stůl žákovský mobilní</t>
  </si>
  <si>
    <t>Dvoumístná. Celočalouněný korpus, bez područek, plastové kluzáky, 4-nohá ocelová podnož v povrchové úpravě prášková barva RAL.  Pohovka je čalouněna potahovou látkou 100 % polyester o gramáži min. 300 g/m2. Výběr min. z 15 barev. Cena vč.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</si>
  <si>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2x kabelová průchodka. Cena vč. dopravy a instalace. Rozměr: 750x1800x800 mm. Cena vč. dopravy a instalace.</t>
  </si>
  <si>
    <t>Celoplastová jednoobarevná židle bez područek. Sedák i opěradlo lehce tvarované. Vhodná do interiéru i exteriéru. Stohovatelnost až 5 kusů, distanční prvky pro ochranu židlí při stohování. Kluzáky z bílého plastu. Nostnost 120 kg. Na výběr z 8 odstínů plastu. Cena vč. dopravy a instalace.</t>
  </si>
  <si>
    <t>Stůl na centrální noze. Rozměr 745x700x700 mm VxŠxH. Čtvercová stolová deska průměru z LTD tl. min. 18 mm, hrana ABS min. 2 mm. Centrální kovová noha o profilu min. 60x60 mm, spodní základna min 450x450 mm. Povrchová úprava chrom, nebo prášková barva RAL. Zátěž pro základnu. Možnost výběru barevného provedení alespoň ze čtyř základních typů dekorů/barev. Cena vč. dopravy a instalace.</t>
  </si>
  <si>
    <t>Výdejní pult</t>
  </si>
  <si>
    <t>Otevřené police</t>
  </si>
  <si>
    <t>Čtyřstranná věžová police na knihy, na kolečkách, nízká. Materiál vč. polic  z LTD min. tl. 18 mm, korpus lepený, všechny hrany olepeny ABS hranou tl. 2  mm. Rozměr:1200x450x450 mm. Cena včetně dopravy a instalace.</t>
  </si>
  <si>
    <t>Skříň otevřená s policemi, výška 1803 mm. Rozměr: 1803x700x270 mm. Korpus skříně vč. zad a polic bude vyroben z LTD  tl. 18 mm, korpus lepený, všechny hrany olepeny ABS hranou tl. 2 mm, vyjma bočních hran půdy a dna, zde plastová hrana tl. 0,8 mm. Půda je naložená na boky skříně. Korpus lepený na kolíkové spoje. Police nakloněny pod úhlem min. 35°, opatřené zarážkou proti sklouznutí časopisů z polic. Podpěry polic zabraňující jejich vysunutí. Dno skříně opatřeno rektifikacemi pro vyrovnání nerovnosti podlah. Cena včetně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</si>
  <si>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500x1200x600 mm. Cena vč. dopravy a instalace.</t>
  </si>
  <si>
    <t xml:space="preserve">Skříň s dveřmi uzamykatelná </t>
  </si>
  <si>
    <t>Skříň žákovská s dveřmi. Korpus skříně vč. zad a polic bude vyroben z LTD  tl. 18 mm, korpus lepený, střed skříně opatřen mezistěnou tl. 18 mm,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850x1000x600 mm. Cena vč. dopravy a instalace.</t>
  </si>
  <si>
    <t xml:space="preserve">Skříň otevřená, policová, připevněna na stěnu. Korpus i police LTD tl. 18 mm, pohledová záda LTD tl. 18 mm. Dno a půda naložena na bocích. Hrany ABS tl. 0,8 mm. Jedna pevná police a uprostřed 2x dělící příčka. Dno opatřeno rektifikacemi. Rozměr: 600x2000x300 mm. Možnost výběru barevného provedení alespoň ze čtyř základních typů dekorů/barev. Cena včetně dopravy a instalace. </t>
  </si>
  <si>
    <t>Skříňka s dveřmi pro umístění květináčů a košů na tříděný odpad. Korpus i police LTD tl. 18 mm, pohledová záda LTD tl. 18 mm. Dno naloženo na bocích skříně. Půda zapuštěna o cca 250 mm, tak aby ve vrchní části skříňky vznikl prostor pro umístění květináče. Hrany ABS tl. 2 mm. Dveře LDT tl. 18 mm naloženy na korpusu, ve výšce cca 730 mm opatřeny kruhovým výřezem. Dveře mají miskové závěsy s úhlem otvírání od 95° do 110°. Úchytka hliníková " L" profil s roztečí 96 mm. Rozměr: 1096x800x422 mm. Dno opatřeno rektifikacemi.
Cena vč. 2ks košů min obj. 40 l a vč. barevného polepu dvířek s logem nebo popisem druhu odpadu. Tato položka neobsahuje květináče a osazení květin. Cena vč. dopravy a instalace.,</t>
  </si>
  <si>
    <t>Skříňka s dveřmi pro umístění květináčů a košů na tříděný odpad. Korpus i police LTD tl. 18 mm, pohledová záda LTD tl. 18 mm. Dno naloženo na bocích skříně. Půda zapuštěna o cca 250 mm, tak aby ve vrchní části skříňky vznikl prostor pro umístění květináče. Hrany ABS tl. 2 mm. Dveře LDT tl. 18 mm naloženy na korpusu, ve výšce cca 730 mm opatřeny kruhovým výřezem. Dveře mají miskové závěsy s úhlem otvírání od 95° do 110°. Úchytka hliníková " L" profil s roztečí 96 mm. Rozměr: 1096x800x422 mm. Dno opatřeno rektifikacemi.
Cena vč. 2ks košů min obj. 40 l a vč. barevného polepu dvířek s logem nebo popisem druhu odpadu. Tato položka neobsahuje květináče a osazení květin. Cena vč. dopravy a instalace.</t>
  </si>
  <si>
    <t>Kuchyňská sestava o celkových rozměrech 1450x1500x600 mm. Výška pracovní plochy 900 mm. Pracovní plocha z postformingové desky tl. 38 mm.  Zástěna z LTD min. tl. 9 mm.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jednodveřová dřezová skříňka s policí; 1x skříňka pro vestavnou myčku, 1x otevřená policová skříňka se dvěmi policemi. Součástí vybavení linky je 1x nerezový dřez s odkapem; 1x stojánková tlaková baterie - páková směšovací. Možnost výběru barevného provedení kuchyňské linky alespoň ze čtyř základních typů dekorů/barev pro LTD a postformingovou desku se zástěnou. Cena vč. dopravy a instalace.</t>
  </si>
  <si>
    <t>Výdejní pult o celkových rozměrech 900x5340x920 mm. Pracovní deska o hloubce 920 mm ve výšce 900 mm. Pracovní plocha z postformingové desky tl. 38 mm, osazená 2x průchodkou o velikosti ø70 mm. Korpus skříněk z LTD min. tl. 18 mm, ABS hrana min. tl. 0,8 mm lepena PUR lepidlem. Dvířka a čela zásuvek z LTD min. tl. 18 mm, ABS hrana min. tl. 2 mm lepena PUR lepidlem. Záda skříněk HDF-LAK min. tl. 2,5 mm. Ze přední části pohledová záda z LTD min. tl. 18 mm, ABS hrana min. tl. 0,8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3x zásuvková skříňka s min. 3 zásuvkami - 2x nízká, 1x vysoká zásuvka;  1x jednodveřová skříňka s jednou policí, osazená zásuvkami pro pokladnu, ; 1x jednodveřová skříňka s prostorem pro záložní zdroj, osazená zásuvkami, ;  1x korpus pro umístění chladící vitríny. 1x barová dvířka se zámkem. Možnost výběru barevného provedení kuchyňské linky alespoň ze čtyř základních typů dekorů/barev pro LTD a postformingovou desku. Pult neobsahuje záložní zdroj ani chladící vitrínu. Cena vč. dopravy a instalace.</t>
  </si>
  <si>
    <t>Variabilní mobilní stůl trohúhelníkového tvaru. Robustní kompaktní laminátová deska s výřezem 60° v přední části. Deska je sklápěcí pro snadné skladování stolů a popisovatelná se snadno čistitelným povrchem. Pevný svařovaný ocelový rám, 3nohy, provedení RAL9006. Přední noha stolu opatřena 2ks kolečky. Spojením 6ks stolů lze sestavit 1 kruhový stůl a další varianty. Možnosti napojení na mobilní dobíjecí sloupek. Rozměry: cca 760x760x700 mm. Cena vč. dopravy a instalace.</t>
  </si>
  <si>
    <t>Sestava skříní tvořící knihovnu půdorysně ve tvaru "S".  Korpusy skříní vč. zad a polic bude vyroben z LTD  tl. 18 mm, korpusy lepené, všechny hrany olepeny ABS hranou tl. 2 mm. Korpusy jsou k sobě přichycené přes spojovací kování. Všechny skříně, kromě jedné vysoké sloužící jako průchod, jsou zaoblené a tvoří šestinu kruhu. Sestavu tvoří: 1x skříň výšky 2155 mm s jednou pevnou policí ve výšce 1900 mm, zbytek pouze korpus, slouží  jako průchod. 2x policová zaoblená skříň výšky 2155 mm, do výšky cca 1200 pevná záda, výš už pouze vlysy sloužicí pro zarážku knih. 2x policová zaoblená skříň výšky 1803 mm, do výšky cca 1200 pevná záda, výš už pouze vlysy sloužicí pro zarážku knih. 2x policová zaoblená skříň výšky 1448 mm pevná záda po celé výšce skříňky. 3x skříňka ve výšce 450 mm se sedákem na půdě. 3x stůl na kovové konstrukci kopírující tvar knihovny, výška stolu 750 mm.Skříňky jsou opatřeny plastovými výškově stavitelnými nožkami. Soklová lišta po celé délce sestavy z LTD min. tl. 18 mm, ABS hrana min. tl. 0,8 mm lepena PUR lepidlem. Možnost výběru barevného provedení alespoň ze čtyř základních typů dekorů/barev. Cena vč. dopravy a instalace.</t>
  </si>
  <si>
    <t>Část 1 - nábytek 5.NP</t>
  </si>
  <si>
    <t>Knihovna 528</t>
  </si>
  <si>
    <t>Chodba 524</t>
  </si>
  <si>
    <t>Kabinet 527</t>
  </si>
  <si>
    <t>Kabinet 517</t>
  </si>
  <si>
    <t>Místnost pro psychoterapii 515</t>
  </si>
  <si>
    <t>Koučovací místnost 516</t>
  </si>
  <si>
    <t>L017</t>
  </si>
  <si>
    <t>Skříň otevřená, policová, 4OH. Korpus i police LTD tl. 18 mm, pohledová záda LTD tl. 18 mm. Dno a půda naložena na bocích skříně. Hrany ABS tl. 0,8 mm. Tři police přestavitelné po 32 mm. Podpěry polic kovové válečky. Dno opatřeno rektifikacemi. Rozměr: 1448x800x400 mm. Cena vč. dopravy a instalace.</t>
  </si>
  <si>
    <t>L018</t>
  </si>
  <si>
    <t>Skříň otevřená, policová. 5OH. Korpus i police LTD tl. 18 mm, pohledová záda LTD tl. 18 mm. Dno a půda naložena na bocích skříně. Hrany ABS tl. 0,8 mm. Jedna pevná police a 3 přestavitelné po 32 mm. Podpěry polic kovové válečky. Dno opatřeno rektifikacemi. Rozměr: 1800x800x400 mm. Cena vč. dopravy a instalace.</t>
  </si>
  <si>
    <t>L019</t>
  </si>
  <si>
    <t>Skříň otevřená, policová. 5OH. Korpus i police LTD tl. 18 mm, pohledová záda LTD tl. 18 mm. Dno a půda naložena na bocích skříně. Hrany ABS tl. 0,8 mm. Jedna pevná police a 3 přestavitelné po 32 mm. Podpěry polic kovové válečky. Dno opatřeno rektifikacemi. Rozměr: 1800x400x400 mm. Ke skříni obklad sloupu, aby zůstala pohledová řada. Rozměr 1800x400x150. Cena vč. dopravy a instalace.</t>
  </si>
  <si>
    <t>AH10</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</si>
  <si>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750x1200x900 mm. Cena vč. dopravy a instalace.</t>
  </si>
  <si>
    <t xml:space="preserve">Jednomístné křeslo </t>
  </si>
  <si>
    <t>Celočalouněný korpus, bez područek, plastové kluzáky, 4-nohá ocelová podnož v povrchové úpravě prášková barva RAL.  Křeslo je čalouněno potahovou látkou 100 % polyester o gramáži min. 300 g/m2. Výběr min. z 15 barev. Cena vč. dopravy a instalace.</t>
  </si>
  <si>
    <t>L015</t>
  </si>
  <si>
    <t>Skříň otevřená s krycí deskou</t>
  </si>
  <si>
    <t>Skříň otevřená, policová, 2OH. Korpus i police LTD tl. 18 mm, pohledová záda LTD tl. 18 mm. Dno a půda naložena na bocích skříně. Hrany ABS tl. 0,8 mm. Dvě police přestavitelné po 32 mm. Podpěry polic kovové válečky. Dno opatřeno rektifikacemi. Rozměr: 735x800x422 mm. Skříň opatřena krycí deskou. Cena vč. dopravy a instalace.</t>
  </si>
  <si>
    <t xml:space="preserve">Stůl kancelářský ergonomický s přípojným místem </t>
  </si>
  <si>
    <t>Stůl rohový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1x válcová noha. Podnož je opatřena rektifikacemi pro vyrovnání nerovnosti podlahy. Podnož je povrchově upravena vypalovanou práškovou barvou v odstínu RAL 9006 stříbrná. Stolová deska z LTD min. tl. 25mm, hrana ABS 2mm. Kratší (přístavná) strana stolu 422 mm. Stůl je vybaven 1x přípojným místem (osazení min: 2x320V, 2xUSB/USB-C nabíjecí i propojovací, 1x HDMI). Rozměr stolu: 735x2000x1200 mm. Cena vč. dopravy a instalace.</t>
  </si>
  <si>
    <t>AB4</t>
  </si>
  <si>
    <t>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Podnož je opatřena rektifikacemi pro vyrovnání nerovnosti podlahy. Podnož je povrchově upravena vypalovanou práškovou barvou v odstínu RAL 9006 stříbrná. Stolová deska z LTD min. tl. 25mm, hrana ABS 2mm. Rozměr: 735x1000x600 mm. Cena vč. dopravy a instalace.</t>
  </si>
  <si>
    <t>KL5</t>
  </si>
  <si>
    <t>Kuchyňská linka</t>
  </si>
  <si>
    <t>Kuchyňská sestava o celkových rozměrech 1400x4430x600 mm. Výška pracovní plochy 900 mm. Pracovní plocha z postformingové desky tl. 38 mm. Zástěna z LTD min. tl. 9 mm.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dvoudveřová dřezová skříňka s policí; 1x jednodveřová skříňka s min. 2 policemi; , 1x dvoudveřová skříňka s min. 2 policemi; 1x zásuvková skříňka s min. 3 zásuvkami - 2x nízká, 1x vysoká zásuvka; 1x zaslepení v úrovní sloupu. Součástí vybavení linky je 1x nerezový dřez s odkapem; 1x stojánková tlaková baterie - páková směšovací.  Spotřebiče nejsou součástí této položky.  Možnost výběru barevného provedení kuchyňské linky alespoň ze čtyř základních typů dekorů/barev pro LTD a Postformingovou desku se zástěnou. Cena vč. dopravy, instalace, zapojení a revize.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</si>
  <si>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barva povrchu bílá, lesklá, popisovatelná fixem, včetně , odkládací poličky pro popisovače po celé délce tabule, montáž na zeď, hladká úprava usnadňuje mazání za sucha. Rozměr: 2400x1200 mm. Cena včetně dopravy a instalace.</t>
  </si>
  <si>
    <t>AP2</t>
  </si>
  <si>
    <t>Stůl s kovovou podnoží ve tvaru "A". Boční díly jsou tvořeny ocelovými trubkami průměru min. 40 mm a jsou pevně svařeny s horními výložníky. Nohy jsou opatřeny plastovými rektifikacemi s možností výškového nastavení stolu v rozmezí 590-760 mm. Boční díly podnože jsou pod stolovou deskou propojeny teleskopickým kabelovým mostem pro uložení kabeláže.Ocelová konstrukce stolu je povrchově upravena vysoce kvalitní epoxy-polyesterovou barvou, vypalovanou při teplotě 200 °C. Stolová deska LTD tl. 25 mm, opatřena ABS hranou min. tl. 2 mm. Rozměr: 590-760x1400x800 mm. Cena vč. dopravy a instalace.</t>
  </si>
  <si>
    <t>Kontejner mobilní</t>
  </si>
  <si>
    <t>Mobilní kontejner na kolečkách, korpus vyroben z LTD min. tl. 18mm, čela zásuvek LTD tl. 18mm, vnitřní zásuvky celokovové. Počet zásuvek 4. Úchytka hliníková "L" profil s roztečí vrtání 96mm. Centrální uzamykání, zámková vložka se sklopným klíčem. Rozměr: 585x397x550 mm. Cena včetně dopravy a instalace.</t>
  </si>
  <si>
    <t>L06</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</si>
  <si>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18x804x422 mm. Dno opatřeno rektifikacemi. Rozměr: 750x800x422 mm. Cena včetně dopravy a instalace.</t>
  </si>
  <si>
    <t>Rozvrhová tabule</t>
  </si>
  <si>
    <t>Magnetická tabule s rastrem pro rozvrh hodin až pro 26 tříd. Tloušťka tabule je minimálně 22mm, sendvičová konstrukce - tabule se nekroutí, rám tabule z eloxovaného hliníkového profilu ve stříbrném odstínu s šedými plastovými rohy, rozměr 1360x1023 mm, barva povrchu bílá, lesklá, montáž na zeď. Standartní barva rastru černá. Cena včetně dopravy a instalace.</t>
  </si>
  <si>
    <t>T02</t>
  </si>
  <si>
    <t>Skříň pod umyvadlo</t>
  </si>
  <si>
    <t>Dvoudveřová dřezová skříňka s policí. Pracovní deska z kompaktní desky s černým jádrem min. tl. 12 mm. Korpus skříněk z LTD min. tl. 18 mm, ABS hrana min. tl. 0,8 mm lepena PUR lepidlem. Dvířka z LTD min. tl. 18 mm, ABS hrana min. tl. 2 mm lepena PUR lepidlem. Záda skříněk HDF-LAK min. tl. 2,5 mm. Skříňky jsou opatřeny plastovými výškově stavitelnými nožkami. Úchytky kovové, v povrchové úpravě chrom, s minimální roztečí 160 mm (28x193x9 mm). Úchytka má zaoblené hrany, aby nedošlo ke zranění. Soklová lišta po celé délce sestavy z LTD min. tl. 18 mm, ABS hrana min. tl. 0,8 mm lepena PUR lepidlem. Součástí je keramický dřez; 1x stojánková tlaková baterie – páková směšovací. Rozměr: 850x800x550 mm. Cena včetně dopravy, montáže a zapojení.</t>
  </si>
  <si>
    <t>NV2</t>
  </si>
  <si>
    <t>Věšáková stěna</t>
  </si>
  <si>
    <t>Zavěšená šatní stěna LTD tl. 18 mm a ABS hrana tl. 0,8 mm o rozměru 2000x960 mm. V pravé části 4 kovové dvojháčky, v levé části zdrcadlo o rozměru 1000x350 mm. Cena včetně dopravy a instalace.</t>
  </si>
  <si>
    <t>K01</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</si>
  <si>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18x804x422 mm. Dno opatřeno rektifikacemi. Rozměr: 750x800x419 mm. Cena včetně dopravy a instalace.</t>
  </si>
  <si>
    <t>SK6</t>
  </si>
  <si>
    <t>Stůl dílenský</t>
  </si>
  <si>
    <t>Profesionální montovaný dílenský stůl s plošnou nosností 500 kg. Odolná pracovní deska z bukové spárovky tl. 40 mm, ošetřená roztokem lněného oleje s přísadami. Horní obvodové hrany desky sraženy. Stolová podnož je tvořena dvojicí svařovaných noh z tvarovaného ocelového plechu tl. 2 mm. Pro vysokou stabilitu jsou nohy vzájemně spojeny rtnoží z tvarovaného ocelového plechu. Podnož stolu je povrchově upravena vypalovanou epoxy-polyesterovou barvou v odstínu RAL 7035 světle šedá. Stůl je vybavený uzamykatelnou podvěsnou zásuvkou o rozměru 189x500x500 mm. Zásuvka o nosnosti 35 kg je vyrobena z ocelového plechu tl. 0,7 mm a je opatřena cylindrickým zámkem se 2 klíči. Zásuvka je povrchově upravena vypalovanou epoxy-polyesterovou barvou v odstínu RAL. Stůl opatřen dílenským odnimatelným svěrákem. Rozměr stolu: 850x1500x750 mm: Cena včetně dopravy a instalace.</t>
  </si>
  <si>
    <t>SP3</t>
  </si>
  <si>
    <t>Dílenská stolička</t>
  </si>
  <si>
    <t>Žákovská dílenská taburetka. Pevný čtyřhranný rám vyrobený z kulaté ocelové trubky o průměru 14 mm, se čtyřmi příčníky o průměru 12 mm, použitelné jako opěrky nohou pro studenty odlišné výšky těla. Ocelové díly jsou práškově potažené epoxidovou pryskyřicí. Sedák buková překližka, tl. 11,5 mm, průměr sedáku 300 mm. Stohovatelná, vel. 8. Cena včetně dopravy a instalace.</t>
  </si>
  <si>
    <t>SH2</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</si>
  <si>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160 kg. Stojiny, příčky i police jsou povrchově upraveny galvanickým pozinkováním. Součástí regálového pole je zavětrování. Rozměr: 2100x1000x500 mm. Cena včetně dopravy a instalace.</t>
  </si>
  <si>
    <t>SH8</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</si>
  <si>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min 3 police, nosnost jedné police je min. 80 kg. Stojiny, příčky i police jsou povrchově upraveny galvanickým pozinkováním. Součástí regálového pole je zavětrování. Rozměr: 1200x1000x500 mm. Cena včetně dopravy a instalace.</t>
  </si>
  <si>
    <t>AP3</t>
  </si>
  <si>
    <t>Stůl s kovovou podnoží ve tvaru "A". Boční díly jsou tvořeny ocelovými trubkami průměru min. 40 mm a jsou pevně svařeny s horními výložníky. Nohy jsou opatřeny plastovými rektifikacemi s možností výškového nastavení stolu v rozmezí 590-760 mm. Boční díly podnože jsou pod stolovou deskou propojeny teleskopickým kabelovým mostem pro uložení kabeláže.Ocelová konstrukce stolu je povrchově upravena vysoce kvalitní epoxy-polyesterovou barvou, vypalovanou při teplotě 200 °C. Stolová deska LTD tl. 25 mm, opatřena ABS hranou min. tl. 2 mm. Rozměr: 590-760x1600x800 mm. Cena vč. dopravy a instalace.</t>
  </si>
  <si>
    <t>SE2</t>
  </si>
  <si>
    <t>L013</t>
  </si>
  <si>
    <t>Skříň kombinovaná, 3OH. Korpus i police LTD tl. 18 mm, pohledová záda LTD tl. 18 mm. Dno a půda naložena na bocích skříně. Hrany ABS tl. 0,7 mm. Dveře LDT tl. 18 mm naloženy na korpusu. Dveře mají miskové závěsy s úhlem otvírání od 95° do 110°. Spodní část 2 OH uzavřená dveřmi, uvnitř jedna přestavitelná police, horní část 1OH otevřená. Police jsou přestavitelné po 32 mm. Podpěry polic kovové válečky. Úchytka hliníková "L" profil s roztečí 96 mm. Skříň je uzamykatelná. Dno opatřeno rektifikacemi. Možnost výběru barevného provedení alespoň ze čtyř základních typů dekorů/barev. Rozměr: 1096x800x419 mm. Cena vč. dopravy a instalace.</t>
  </si>
  <si>
    <t>AP6</t>
  </si>
  <si>
    <t>Stůl kulatý na centrální noze. Kruhová stolová deska průměru 800 mm, LTD tl. min. 18 mm, hrana ABS min. 2 mm. Centrální kovová noha střední průměr trubky 102 mm pro dřevěnou desku, spodní disk průměru 580 mm. Demontovatelný kříž, stojan i talíř. Zátěž pro disk - závaží přišroubované zespodu do disku centrální nohy. Možnost výběru barevného provedení alespoň ze čtyř základních typů dekorů/barev. Výška stolu 500 mm. Cena vč. dopravy a instalace.</t>
  </si>
  <si>
    <t>Skříňka pod umyvadlo</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</si>
  <si>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4 odstínů, ve skořepině bude kruhový otvor v horní části opěradla pro snadný úchop. Velikost skořepin min. ve 4 velikostech dle normy EN1729:1 a ČSN EN 1729:2 pro tento druh nábytku. Uchazeč je povinen certifikát na vyžádání předložit. Cena vč. dopravy a instalace.</t>
  </si>
  <si>
    <t>Rám vyroben z dřevotřísky, lepené dřevovláknité desky a masivního dřeva. Opatřeno kluzáky. Taburet vyroben z řezané pěny - hustota 40 kg/m3. Výška 450 mm, průměr 410 mm. Dekor na výběr min. ze 4 barev potahové látky kat. I. Cena vč. dopravy a instalace.</t>
  </si>
  <si>
    <t>Žákovská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4 odstínů, ve skořepině bude kruhový otvor pro snadný úchop v horní části opěradla. (konečná barva bude upřesněna zadavatelem).  Velikost skořepin min. ve 2 velikostech dle níže uvedené normy. Prvek musí splňovat normu ČSN EN 1729:1 a ČSN EN 1729:2 pro tento druh nábytku. Uchazeč je povinen certifikát na vyžádání předložit. Cena vč. dopravy a instalace.</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</si>
  <si>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 ze 4 barev. Cena vč. dopravy a instalace.</t>
  </si>
  <si>
    <t>Soupis dodávek I - Dodávka nábytku - dílčí část 5.NP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</si>
</sst>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5">
    <font>
      <sz val="11"/>
      <color theme="1"/>
      <name val="Calibri"/>
      <family val="2"/>
      <scheme val="minor"/>
    </font>
    <font>
      <sz val="10"/>
      <name val="Arial"/>
      <family val="2"/>
    </font>
    <font>
      <sz val="11"/>
      <color theme="0"/>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theme="1"/>
      <name val="Calibri"/>
      <family val="2"/>
      <scheme val="minor"/>
    </font>
    <font>
      <b/>
      <sz val="11"/>
      <color rgb="FF000000"/>
      <name val="Calibri"/>
      <family val="2"/>
    </font>
    <font>
      <sz val="11"/>
      <color rgb="FF000000"/>
      <name val="Calibri"/>
      <family val="2"/>
      <scheme val="minor"/>
    </font>
    <font>
      <sz val="11"/>
      <color rgb="FF000000"/>
      <name val="Calibri"/>
      <family val="2"/>
    </font>
    <font>
      <u val="single"/>
      <sz val="11"/>
      <color theme="10"/>
      <name val="Calibri"/>
      <family val="2"/>
      <scheme val="minor"/>
    </font>
    <font>
      <b/>
      <u val="single"/>
      <sz val="14"/>
      <color theme="10"/>
      <name val="Calibri"/>
      <family val="2"/>
      <scheme val="minor"/>
    </font>
    <font>
      <b/>
      <sz val="12"/>
      <color theme="1"/>
      <name val="Calibri"/>
      <family val="2"/>
      <scheme val="minor"/>
    </font>
  </fonts>
  <fills count="7">
    <fill>
      <patternFill/>
    </fill>
    <fill>
      <patternFill patternType="gray125"/>
    </fill>
    <fill>
      <patternFill patternType="solid">
        <fgColor indexed="45"/>
        <bgColor indexed="64"/>
      </patternFill>
    </fill>
    <fill>
      <patternFill patternType="solid">
        <fgColor theme="2"/>
        <bgColor indexed="64"/>
      </patternFill>
    </fill>
    <fill>
      <patternFill patternType="solid">
        <fgColor theme="0" tint="-0.3499799966812134"/>
        <bgColor indexed="64"/>
      </patternFill>
    </fill>
    <fill>
      <patternFill patternType="solid">
        <fgColor theme="0"/>
        <bgColor indexed="64"/>
      </patternFill>
    </fill>
    <fill>
      <patternFill patternType="solid">
        <fgColor theme="4" tint="0.7999799847602844"/>
        <bgColor indexed="64"/>
      </patternFill>
    </fill>
  </fills>
  <borders count="18">
    <border>
      <left/>
      <right/>
      <top/>
      <bottom/>
      <diagonal/>
    </border>
    <border>
      <left style="thin"/>
      <right style="thin"/>
      <top style="thin"/>
      <bottom style="thin"/>
    </border>
    <border>
      <left/>
      <right style="thin"/>
      <top/>
      <bottom/>
    </border>
    <border>
      <left style="thin"/>
      <right style="thin"/>
      <top style="thin"/>
      <bottom/>
    </border>
    <border>
      <left/>
      <right/>
      <top/>
      <bottom style="thin">
        <color rgb="FF000000"/>
      </bottom>
    </border>
    <border>
      <left style="thin"/>
      <right/>
      <top/>
      <bottom/>
    </border>
    <border>
      <left style="medium"/>
      <right style="medium"/>
      <top style="medium"/>
      <bottom style="mediu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2" borderId="0" applyNumberFormat="0" applyBorder="0" applyAlignment="0" applyProtection="0"/>
    <xf numFmtId="0" fontId="12" fillId="0" borderId="0" applyNumberFormat="0" applyFill="0" applyBorder="0" applyAlignment="0" applyProtection="0"/>
  </cellStyleXfs>
  <cellXfs count="49">
    <xf numFmtId="0" fontId="0" fillId="0" borderId="0" xfId="0"/>
    <xf numFmtId="164" fontId="7" fillId="3" borderId="1" xfId="0" applyNumberFormat="1" applyFont="1" applyFill="1" applyBorder="1"/>
    <xf numFmtId="164" fontId="0" fillId="0" borderId="0" xfId="0" applyNumberFormat="1"/>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xf>
    <xf numFmtId="0" fontId="0" fillId="0" borderId="0" xfId="0" applyAlignment="1">
      <alignment horizontal="left" vertical="center"/>
    </xf>
    <xf numFmtId="0" fontId="2" fillId="4" borderId="3" xfId="0" applyFont="1" applyFill="1" applyBorder="1" applyAlignment="1">
      <alignment horizontal="center" vertical="center" wrapText="1"/>
    </xf>
    <xf numFmtId="0" fontId="0" fillId="0" borderId="4" xfId="0" applyBorder="1"/>
    <xf numFmtId="0" fontId="0" fillId="0" borderId="5" xfId="0" applyBorder="1" applyAlignment="1">
      <alignment horizontal="left" vertical="center"/>
    </xf>
    <xf numFmtId="164" fontId="8" fillId="0" borderId="0" xfId="0" applyNumberFormat="1" applyFont="1"/>
    <xf numFmtId="0" fontId="9" fillId="0" borderId="0" xfId="0" applyFont="1" applyAlignment="1">
      <alignment horizontal="left" vertical="center"/>
    </xf>
    <xf numFmtId="8" fontId="9" fillId="0" borderId="6" xfId="0" applyNumberFormat="1" applyFont="1" applyBorder="1" applyAlignment="1">
      <alignment vertical="center"/>
    </xf>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7" fillId="3" borderId="7" xfId="0" applyNumberFormat="1" applyFont="1" applyFill="1" applyBorder="1"/>
    <xf numFmtId="0" fontId="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164" fontId="4" fillId="0" borderId="1" xfId="0" applyNumberFormat="1" applyFont="1" applyBorder="1" applyAlignment="1">
      <alignment horizontal="center" vertical="center" wrapText="1"/>
    </xf>
    <xf numFmtId="8" fontId="0" fillId="0" borderId="0" xfId="0" applyNumberFormat="1"/>
    <xf numFmtId="164" fontId="0" fillId="6" borderId="1" xfId="0" applyNumberFormat="1" applyFill="1" applyBorder="1" applyAlignment="1">
      <alignment horizontal="center" vertical="center"/>
    </xf>
    <xf numFmtId="164" fontId="4" fillId="6" borderId="1" xfId="0" applyNumberFormat="1" applyFont="1" applyFill="1" applyBorder="1" applyAlignment="1">
      <alignment horizontal="center" vertical="center" wrapText="1"/>
    </xf>
    <xf numFmtId="0" fontId="0" fillId="0" borderId="0" xfId="0" applyAlignment="1">
      <alignment horizontal="center"/>
    </xf>
    <xf numFmtId="0" fontId="12" fillId="0" borderId="0" xfId="22"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3" fillId="0" borderId="0" xfId="22" applyFont="1" applyFill="1" applyAlignment="1">
      <alignment horizontal="center" vertical="center"/>
    </xf>
    <xf numFmtId="0" fontId="3" fillId="3" borderId="11" xfId="0" applyFont="1" applyFill="1" applyBorder="1" applyAlignment="1">
      <alignment horizontal="left"/>
    </xf>
    <xf numFmtId="0" fontId="3" fillId="3" borderId="12" xfId="0" applyFont="1" applyFill="1" applyBorder="1" applyAlignment="1">
      <alignment horizontal="left"/>
    </xf>
    <xf numFmtId="0" fontId="3" fillId="3" borderId="13" xfId="0" applyFont="1" applyFill="1" applyBorder="1" applyAlignment="1">
      <alignment horizontal="left"/>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4" borderId="16" xfId="0" applyFont="1" applyFill="1" applyBorder="1" applyAlignment="1">
      <alignment horizontal="center" vertical="center" wrapText="1"/>
    </xf>
    <xf numFmtId="0" fontId="0" fillId="0" borderId="1" xfId="0" applyBorder="1" applyAlignment="1">
      <alignment horizontal="left" vertical="center" wrapText="1"/>
    </xf>
    <xf numFmtId="0" fontId="3" fillId="3" borderId="7" xfId="0" applyFont="1" applyFill="1" applyBorder="1" applyAlignment="1">
      <alignment horizontal="left"/>
    </xf>
    <xf numFmtId="0" fontId="3" fillId="3" borderId="1" xfId="0" applyFont="1" applyFill="1" applyBorder="1" applyAlignment="1">
      <alignment horizontal="left"/>
    </xf>
    <xf numFmtId="0" fontId="0" fillId="0" borderId="17" xfId="0" applyBorder="1" applyAlignment="1">
      <alignment horizont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0" borderId="0" xfId="0" applyFont="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Excel_BuiltIn_Chybně"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2:I18"/>
  <sheetViews>
    <sheetView tabSelected="1" workbookViewId="0" topLeftCell="A1">
      <selection activeCell="I7" sqref="I7"/>
    </sheetView>
  </sheetViews>
  <sheetFormatPr defaultColWidth="9.140625" defaultRowHeight="15"/>
  <cols>
    <col min="6" max="6" width="15.57421875" style="0" customWidth="1"/>
    <col min="8" max="9" width="14.00390625" style="0" bestFit="1" customWidth="1"/>
  </cols>
  <sheetData>
    <row r="2" spans="2:6" ht="15.75">
      <c r="B2" s="48" t="s">
        <v>182</v>
      </c>
      <c r="C2" s="48"/>
      <c r="D2" s="48"/>
      <c r="E2" s="48"/>
      <c r="F2" s="48"/>
    </row>
    <row r="3" spans="2:6" ht="15">
      <c r="B3" s="27" t="s">
        <v>0</v>
      </c>
      <c r="C3" s="27"/>
      <c r="D3" s="27"/>
      <c r="E3" s="27"/>
      <c r="F3" s="27"/>
    </row>
    <row r="5" spans="2:6" ht="15">
      <c r="B5" s="28" t="s">
        <v>1</v>
      </c>
      <c r="C5" s="28"/>
      <c r="D5" s="28"/>
      <c r="E5" s="28"/>
      <c r="F5" s="10">
        <f>'510 chodba'!$I$7</f>
        <v>0</v>
      </c>
    </row>
    <row r="6" spans="2:6" ht="15">
      <c r="B6" s="28" t="s">
        <v>2</v>
      </c>
      <c r="C6" s="28"/>
      <c r="D6" s="28"/>
      <c r="E6" s="28"/>
      <c r="F6" s="10">
        <f>'512 studovna '!J18</f>
        <v>0</v>
      </c>
    </row>
    <row r="7" spans="2:6" ht="15">
      <c r="B7" s="28" t="s">
        <v>3</v>
      </c>
      <c r="C7" s="28"/>
      <c r="D7" s="28"/>
      <c r="E7" s="28"/>
      <c r="F7" s="10">
        <f>'511 studovna'!$J$19</f>
        <v>0</v>
      </c>
    </row>
    <row r="8" spans="2:6" ht="15">
      <c r="B8" s="28" t="s">
        <v>4</v>
      </c>
      <c r="C8" s="28"/>
      <c r="D8" s="28"/>
      <c r="E8" s="28"/>
      <c r="F8" s="10">
        <f>'502 chodba'!$J$5</f>
        <v>0</v>
      </c>
    </row>
    <row r="9" spans="2:6" ht="15">
      <c r="B9" s="28" t="s">
        <v>5</v>
      </c>
      <c r="C9" s="28"/>
      <c r="D9" s="28"/>
      <c r="E9" s="28"/>
      <c r="F9" s="10">
        <f>'509 studovna'!$J$19</f>
        <v>0</v>
      </c>
    </row>
    <row r="10" spans="2:8" ht="15">
      <c r="B10" s="28" t="s">
        <v>6</v>
      </c>
      <c r="C10" s="28"/>
      <c r="D10" s="28"/>
      <c r="E10" s="28"/>
      <c r="F10" s="10">
        <f>'508 kantýna+sklad'!$J$12</f>
        <v>0</v>
      </c>
      <c r="H10" s="2"/>
    </row>
    <row r="11" spans="2:6" ht="15">
      <c r="B11" s="28" t="s">
        <v>117</v>
      </c>
      <c r="C11" s="28"/>
      <c r="D11" s="28"/>
      <c r="E11" s="28"/>
      <c r="F11" s="10">
        <f>'528 knihovna'!$J$22</f>
        <v>0</v>
      </c>
    </row>
    <row r="12" spans="2:6" ht="15">
      <c r="B12" s="28" t="s">
        <v>118</v>
      </c>
      <c r="C12" s="28"/>
      <c r="D12" s="28"/>
      <c r="E12" s="28"/>
      <c r="F12" s="10">
        <f>'524 chodba'!$I$7</f>
        <v>0</v>
      </c>
    </row>
    <row r="13" spans="2:6" ht="15">
      <c r="B13" s="28" t="s">
        <v>119</v>
      </c>
      <c r="C13" s="28"/>
      <c r="D13" s="28"/>
      <c r="E13" s="28"/>
      <c r="F13" s="10">
        <f>'527 kabinet'!$J$11</f>
        <v>0</v>
      </c>
    </row>
    <row r="14" spans="2:6" ht="15">
      <c r="B14" s="28" t="s">
        <v>120</v>
      </c>
      <c r="C14" s="28"/>
      <c r="D14" s="28"/>
      <c r="E14" s="28"/>
      <c r="F14" s="10">
        <f>'517 kabinet'!$J$13</f>
        <v>0</v>
      </c>
    </row>
    <row r="15" spans="2:6" ht="15">
      <c r="B15" s="28" t="s">
        <v>121</v>
      </c>
      <c r="C15" s="28"/>
      <c r="D15" s="28"/>
      <c r="E15" s="28"/>
      <c r="F15" s="10">
        <f>'515 místnost pro psychoterapii'!$J$14</f>
        <v>0</v>
      </c>
    </row>
    <row r="16" spans="2:6" ht="15">
      <c r="B16" s="28" t="s">
        <v>122</v>
      </c>
      <c r="C16" s="28"/>
      <c r="D16" s="28"/>
      <c r="E16" s="28"/>
      <c r="F16" s="10">
        <f>'516 koučovací místnost'!$J$13</f>
        <v>0</v>
      </c>
    </row>
    <row r="17" spans="2:6" ht="14.45" customHeight="1">
      <c r="B17" s="11"/>
      <c r="C17" s="11"/>
      <c r="D17" s="11"/>
      <c r="E17" s="11"/>
      <c r="F17" s="10"/>
    </row>
    <row r="18" spans="2:9" ht="14.45" customHeight="1" thickBot="1">
      <c r="B18" s="29" t="s">
        <v>7</v>
      </c>
      <c r="C18" s="30"/>
      <c r="D18" s="30"/>
      <c r="E18" s="31"/>
      <c r="F18" s="12">
        <f>SUM(F5:F17)</f>
        <v>0</v>
      </c>
      <c r="H18" s="24"/>
      <c r="I18" s="24"/>
    </row>
  </sheetData>
  <mergeCells count="15">
    <mergeCell ref="B18:E18"/>
    <mergeCell ref="B9:E9"/>
    <mergeCell ref="B15:E15"/>
    <mergeCell ref="B16:E16"/>
    <mergeCell ref="B3:F3"/>
    <mergeCell ref="B5:E5"/>
    <mergeCell ref="B6:E6"/>
    <mergeCell ref="B7:E7"/>
    <mergeCell ref="B8:E8"/>
    <mergeCell ref="B2:F2"/>
    <mergeCell ref="B11:E11"/>
    <mergeCell ref="B12:E12"/>
    <mergeCell ref="B13:E13"/>
    <mergeCell ref="B14:E14"/>
    <mergeCell ref="B10:E10"/>
  </mergeCells>
  <hyperlinks>
    <hyperlink ref="B5:E5" location="'510 chodba'!A1" display="Chodba 510"/>
    <hyperlink ref="B6:E6" location="'512 studovna '!A1" display="Studovna 512"/>
    <hyperlink ref="B7:E7" location="'511 studovna'!A1" display="Studovna 511"/>
    <hyperlink ref="B8:E8" location="'502 chodba'!A1" display="Chodba 502"/>
    <hyperlink ref="B9:E9" location="'509 studovna'!A1" display="Studovna 509"/>
    <hyperlink ref="B10:E10" location="'508 kantýna+sklad'!A1" display="Kantýna+sklad 508"/>
    <hyperlink ref="B11:E11" location="'528 knihovna'!A1" display="Knihovna 528"/>
    <hyperlink ref="B12:E12" location="'524 chodba'!A1" display="Chodba 524"/>
    <hyperlink ref="B13:E13" location="'527 kabinet'!A1" display="Kabinet 527"/>
    <hyperlink ref="B14:E14" location="'517 kabinet'!A1" display="Kabinet 517"/>
    <hyperlink ref="B15:E15" location="'515 místnost pro psychoterapii'!A1" display="Místnost pro psychoterapii 515"/>
    <hyperlink ref="B16:E16" location="'516 koučovací místnost'!A1" display="Koučovací místnost 516"/>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E98CA-4C9E-4F88-AC38-223A586604F4}">
  <dimension ref="A1:J11"/>
  <sheetViews>
    <sheetView zoomScale="85" zoomScaleNormal="85" workbookViewId="0" topLeftCell="A2">
      <selection activeCell="A11" sqref="A11:I11"/>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2" t="s">
        <v>116</v>
      </c>
      <c r="B1" s="32"/>
      <c r="C1" s="32"/>
      <c r="D1" s="32"/>
      <c r="E1" s="32"/>
      <c r="F1" s="32"/>
      <c r="G1" s="32"/>
      <c r="H1" s="32"/>
      <c r="I1" s="32"/>
      <c r="J1" s="32"/>
    </row>
    <row r="2" spans="1:10" ht="30">
      <c r="A2" s="7" t="s">
        <v>8</v>
      </c>
      <c r="B2" s="7" t="s">
        <v>9</v>
      </c>
      <c r="C2" s="7" t="s">
        <v>10</v>
      </c>
      <c r="D2" s="36" t="s">
        <v>11</v>
      </c>
      <c r="E2" s="40"/>
      <c r="F2" s="37"/>
      <c r="G2" s="7" t="s">
        <v>12</v>
      </c>
      <c r="H2" s="7" t="s">
        <v>13</v>
      </c>
      <c r="I2" s="7" t="s">
        <v>14</v>
      </c>
      <c r="J2" s="7" t="s">
        <v>15</v>
      </c>
    </row>
    <row r="3" spans="1:10" ht="94.5" customHeight="1">
      <c r="A3" s="14">
        <v>1</v>
      </c>
      <c r="B3" s="14" t="s">
        <v>144</v>
      </c>
      <c r="C3" s="15" t="s">
        <v>39</v>
      </c>
      <c r="D3" s="41" t="s">
        <v>145</v>
      </c>
      <c r="E3" s="41"/>
      <c r="F3" s="41"/>
      <c r="G3" s="16" t="s">
        <v>18</v>
      </c>
      <c r="H3" s="16">
        <v>3</v>
      </c>
      <c r="I3" s="25">
        <v>0</v>
      </c>
      <c r="J3" s="17">
        <f>H3*I3</f>
        <v>0</v>
      </c>
    </row>
    <row r="4" spans="1:10" ht="64.5" customHeight="1">
      <c r="A4" s="14">
        <v>2</v>
      </c>
      <c r="B4" s="14"/>
      <c r="C4" s="15" t="s">
        <v>146</v>
      </c>
      <c r="D4" s="47" t="s">
        <v>147</v>
      </c>
      <c r="E4" s="41"/>
      <c r="F4" s="41"/>
      <c r="G4" s="16" t="s">
        <v>18</v>
      </c>
      <c r="H4" s="16">
        <v>3</v>
      </c>
      <c r="I4" s="25">
        <v>0</v>
      </c>
      <c r="J4" s="17">
        <f>I4*H4</f>
        <v>0</v>
      </c>
    </row>
    <row r="5" spans="1:10" ht="149.45" customHeight="1">
      <c r="A5" s="14">
        <v>3</v>
      </c>
      <c r="B5" s="14" t="s">
        <v>30</v>
      </c>
      <c r="C5" s="15" t="s">
        <v>31</v>
      </c>
      <c r="D5" s="41" t="s">
        <v>181</v>
      </c>
      <c r="E5" s="41"/>
      <c r="F5" s="41"/>
      <c r="G5" s="16" t="s">
        <v>18</v>
      </c>
      <c r="H5" s="16">
        <v>3</v>
      </c>
      <c r="I5" s="25">
        <v>0</v>
      </c>
      <c r="J5" s="17">
        <f>H5*I5</f>
        <v>0</v>
      </c>
    </row>
    <row r="6" spans="1:10" ht="87" customHeight="1">
      <c r="A6" s="14">
        <v>4</v>
      </c>
      <c r="B6" s="14" t="s">
        <v>148</v>
      </c>
      <c r="C6" s="15" t="s">
        <v>56</v>
      </c>
      <c r="D6" s="38" t="s">
        <v>149</v>
      </c>
      <c r="E6" s="38"/>
      <c r="F6" s="38"/>
      <c r="G6" s="16" t="s">
        <v>18</v>
      </c>
      <c r="H6" s="16">
        <v>3</v>
      </c>
      <c r="I6" s="25">
        <v>0</v>
      </c>
      <c r="J6" s="17">
        <f>H6*I6</f>
        <v>0</v>
      </c>
    </row>
    <row r="7" spans="1:10" ht="66.75" customHeight="1">
      <c r="A7" s="14">
        <v>5</v>
      </c>
      <c r="B7" s="14"/>
      <c r="C7" s="18" t="s">
        <v>150</v>
      </c>
      <c r="D7" s="38" t="s">
        <v>151</v>
      </c>
      <c r="E7" s="38"/>
      <c r="F7" s="38"/>
      <c r="G7" s="16" t="s">
        <v>18</v>
      </c>
      <c r="H7" s="16">
        <v>1</v>
      </c>
      <c r="I7" s="25">
        <v>0</v>
      </c>
      <c r="J7" s="17">
        <f>H7*I7</f>
        <v>0</v>
      </c>
    </row>
    <row r="8" spans="1:10" ht="103.5" customHeight="1">
      <c r="A8" s="14">
        <v>6</v>
      </c>
      <c r="B8" s="14" t="s">
        <v>152</v>
      </c>
      <c r="C8" s="22" t="s">
        <v>153</v>
      </c>
      <c r="D8" s="38" t="s">
        <v>154</v>
      </c>
      <c r="E8" s="38"/>
      <c r="F8" s="38"/>
      <c r="G8" s="16" t="s">
        <v>18</v>
      </c>
      <c r="H8" s="16">
        <v>1</v>
      </c>
      <c r="I8" s="25">
        <v>0</v>
      </c>
      <c r="J8" s="17">
        <f>H8*I8</f>
        <v>0</v>
      </c>
    </row>
    <row r="9" spans="1:10" ht="42.75" customHeight="1">
      <c r="A9" s="14">
        <v>7</v>
      </c>
      <c r="B9" s="14" t="s">
        <v>155</v>
      </c>
      <c r="C9" s="16" t="s">
        <v>156</v>
      </c>
      <c r="D9" s="41" t="s">
        <v>157</v>
      </c>
      <c r="E9" s="41"/>
      <c r="F9" s="41"/>
      <c r="G9" s="16" t="s">
        <v>18</v>
      </c>
      <c r="H9" s="16">
        <v>1</v>
      </c>
      <c r="I9" s="25">
        <v>0</v>
      </c>
      <c r="J9" s="17">
        <f>H9*I9</f>
        <v>0</v>
      </c>
    </row>
    <row r="10" ht="15">
      <c r="J10" s="2"/>
    </row>
    <row r="11" spans="1:10" ht="18.75">
      <c r="A11" s="43" t="s">
        <v>24</v>
      </c>
      <c r="B11" s="43"/>
      <c r="C11" s="43"/>
      <c r="D11" s="43"/>
      <c r="E11" s="43"/>
      <c r="F11" s="43"/>
      <c r="G11" s="43"/>
      <c r="H11" s="43"/>
      <c r="I11" s="43"/>
      <c r="J11" s="1">
        <f>SUM(J3:J9)</f>
        <v>0</v>
      </c>
    </row>
  </sheetData>
  <mergeCells count="10">
    <mergeCell ref="A1:J1"/>
    <mergeCell ref="D9:F9"/>
    <mergeCell ref="A11:I11"/>
    <mergeCell ref="D2:F2"/>
    <mergeCell ref="D3:F3"/>
    <mergeCell ref="D4:F4"/>
    <mergeCell ref="D5:F5"/>
    <mergeCell ref="D6:F6"/>
    <mergeCell ref="D7:F7"/>
    <mergeCell ref="D8:F8"/>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22A8-0302-4633-B4ED-30E2160FD9C9}">
  <dimension ref="A1:J16"/>
  <sheetViews>
    <sheetView zoomScale="85" zoomScaleNormal="85" workbookViewId="0" topLeftCell="A6">
      <selection activeCell="A13" sqref="A13:I13"/>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2" t="s">
        <v>116</v>
      </c>
      <c r="B1" s="32"/>
      <c r="C1" s="32"/>
      <c r="D1" s="32"/>
      <c r="E1" s="32"/>
      <c r="F1" s="32"/>
      <c r="G1" s="32"/>
      <c r="H1" s="32"/>
      <c r="I1" s="32"/>
      <c r="J1" s="32"/>
    </row>
    <row r="2" spans="1:10" ht="30">
      <c r="A2" s="7" t="s">
        <v>8</v>
      </c>
      <c r="B2" s="7" t="s">
        <v>9</v>
      </c>
      <c r="C2" s="7" t="s">
        <v>10</v>
      </c>
      <c r="D2" s="36" t="s">
        <v>11</v>
      </c>
      <c r="E2" s="40"/>
      <c r="F2" s="37"/>
      <c r="G2" s="7" t="s">
        <v>12</v>
      </c>
      <c r="H2" s="7" t="s">
        <v>13</v>
      </c>
      <c r="I2" s="7" t="s">
        <v>14</v>
      </c>
      <c r="J2" s="7" t="s">
        <v>15</v>
      </c>
    </row>
    <row r="3" spans="1:10" ht="87" customHeight="1">
      <c r="A3" s="14">
        <v>1</v>
      </c>
      <c r="B3" s="14" t="s">
        <v>144</v>
      </c>
      <c r="C3" s="15" t="s">
        <v>39</v>
      </c>
      <c r="D3" s="38" t="s">
        <v>145</v>
      </c>
      <c r="E3" s="38"/>
      <c r="F3" s="38"/>
      <c r="G3" s="16" t="s">
        <v>18</v>
      </c>
      <c r="H3" s="16">
        <v>1</v>
      </c>
      <c r="I3" s="25">
        <v>0</v>
      </c>
      <c r="J3" s="17">
        <f>H3*I3</f>
        <v>0</v>
      </c>
    </row>
    <row r="4" spans="1:10" ht="57" customHeight="1">
      <c r="A4" s="14">
        <v>2</v>
      </c>
      <c r="B4" s="14" t="s">
        <v>158</v>
      </c>
      <c r="C4" s="15" t="s">
        <v>146</v>
      </c>
      <c r="D4" s="38" t="s">
        <v>147</v>
      </c>
      <c r="E4" s="38"/>
      <c r="F4" s="38"/>
      <c r="G4" s="16" t="s">
        <v>18</v>
      </c>
      <c r="H4" s="16">
        <v>1</v>
      </c>
      <c r="I4" s="25">
        <v>0</v>
      </c>
      <c r="J4" s="17">
        <f>H4*I4</f>
        <v>0</v>
      </c>
    </row>
    <row r="5" spans="1:10" ht="141" customHeight="1">
      <c r="A5" s="14">
        <v>3</v>
      </c>
      <c r="B5" s="14" t="s">
        <v>30</v>
      </c>
      <c r="C5" s="15" t="s">
        <v>31</v>
      </c>
      <c r="D5" s="41" t="s">
        <v>181</v>
      </c>
      <c r="E5" s="41"/>
      <c r="F5" s="41"/>
      <c r="G5" s="16" t="s">
        <v>18</v>
      </c>
      <c r="H5" s="16">
        <v>1</v>
      </c>
      <c r="I5" s="25">
        <v>0</v>
      </c>
      <c r="J5" s="17">
        <f>H5*I5</f>
        <v>0</v>
      </c>
    </row>
    <row r="6" spans="1:10" ht="79.5" customHeight="1">
      <c r="A6" s="14">
        <v>4</v>
      </c>
      <c r="B6" s="14" t="s">
        <v>148</v>
      </c>
      <c r="C6" s="15" t="s">
        <v>56</v>
      </c>
      <c r="D6" s="41" t="s">
        <v>159</v>
      </c>
      <c r="E6" s="41"/>
      <c r="F6" s="41"/>
      <c r="G6" s="16" t="s">
        <v>18</v>
      </c>
      <c r="H6" s="16">
        <v>2</v>
      </c>
      <c r="I6" s="25">
        <v>0</v>
      </c>
      <c r="J6" s="17">
        <f aca="true" t="shared" si="0" ref="J6:J12">I6*H6</f>
        <v>0</v>
      </c>
    </row>
    <row r="7" spans="1:10" ht="48" customHeight="1">
      <c r="A7" s="14">
        <v>5</v>
      </c>
      <c r="B7" s="14" t="s">
        <v>155</v>
      </c>
      <c r="C7" s="16" t="s">
        <v>156</v>
      </c>
      <c r="D7" s="41" t="s">
        <v>157</v>
      </c>
      <c r="E7" s="41"/>
      <c r="F7" s="41"/>
      <c r="G7" s="16" t="s">
        <v>18</v>
      </c>
      <c r="H7" s="16">
        <v>1</v>
      </c>
      <c r="I7" s="25">
        <v>0</v>
      </c>
      <c r="J7" s="17">
        <f t="shared" si="0"/>
        <v>0</v>
      </c>
    </row>
    <row r="8" spans="1:10" ht="123.6" customHeight="1">
      <c r="A8" s="14">
        <v>6</v>
      </c>
      <c r="B8" s="14" t="s">
        <v>160</v>
      </c>
      <c r="C8" s="15" t="s">
        <v>161</v>
      </c>
      <c r="D8" s="41" t="s">
        <v>162</v>
      </c>
      <c r="E8" s="41"/>
      <c r="F8" s="41"/>
      <c r="G8" s="16" t="s">
        <v>18</v>
      </c>
      <c r="H8" s="16">
        <v>1</v>
      </c>
      <c r="I8" s="25">
        <v>0</v>
      </c>
      <c r="J8" s="17">
        <f t="shared" si="0"/>
        <v>0</v>
      </c>
    </row>
    <row r="9" spans="1:10" ht="68.25" customHeight="1">
      <c r="A9" s="14">
        <v>7</v>
      </c>
      <c r="B9" s="14" t="s">
        <v>163</v>
      </c>
      <c r="C9" s="15" t="s">
        <v>164</v>
      </c>
      <c r="D9" s="41" t="s">
        <v>165</v>
      </c>
      <c r="E9" s="41"/>
      <c r="F9" s="41"/>
      <c r="G9" s="16" t="s">
        <v>18</v>
      </c>
      <c r="H9" s="16">
        <v>1</v>
      </c>
      <c r="I9" s="25">
        <v>0</v>
      </c>
      <c r="J9" s="17">
        <f t="shared" si="0"/>
        <v>0</v>
      </c>
    </row>
    <row r="10" spans="1:10" ht="103.5" customHeight="1">
      <c r="A10" s="14">
        <v>8</v>
      </c>
      <c r="B10" s="14" t="s">
        <v>152</v>
      </c>
      <c r="C10" s="22" t="s">
        <v>153</v>
      </c>
      <c r="D10" s="41" t="s">
        <v>154</v>
      </c>
      <c r="E10" s="41"/>
      <c r="F10" s="41"/>
      <c r="G10" s="16" t="s">
        <v>18</v>
      </c>
      <c r="H10" s="16">
        <v>1</v>
      </c>
      <c r="I10" s="25">
        <v>0</v>
      </c>
      <c r="J10" s="17">
        <f t="shared" si="0"/>
        <v>0</v>
      </c>
    </row>
    <row r="11" spans="1:10" ht="84" customHeight="1">
      <c r="A11" s="14">
        <v>9</v>
      </c>
      <c r="B11" s="14" t="s">
        <v>166</v>
      </c>
      <c r="C11" s="15" t="s">
        <v>91</v>
      </c>
      <c r="D11" s="41" t="s">
        <v>167</v>
      </c>
      <c r="E11" s="41"/>
      <c r="F11" s="41"/>
      <c r="G11" s="16" t="s">
        <v>18</v>
      </c>
      <c r="H11" s="16">
        <v>1</v>
      </c>
      <c r="I11" s="25">
        <v>0</v>
      </c>
      <c r="J11" s="17">
        <f t="shared" si="0"/>
        <v>0</v>
      </c>
    </row>
    <row r="12" spans="1:10" ht="94.5" customHeight="1">
      <c r="A12" s="14">
        <v>10</v>
      </c>
      <c r="B12" s="14" t="s">
        <v>168</v>
      </c>
      <c r="C12" s="15" t="s">
        <v>91</v>
      </c>
      <c r="D12" s="41" t="s">
        <v>169</v>
      </c>
      <c r="E12" s="41"/>
      <c r="F12" s="41"/>
      <c r="G12" s="16" t="s">
        <v>18</v>
      </c>
      <c r="H12" s="16">
        <v>2</v>
      </c>
      <c r="I12" s="25">
        <v>0</v>
      </c>
      <c r="J12" s="17">
        <f t="shared" si="0"/>
        <v>0</v>
      </c>
    </row>
    <row r="13" spans="1:10" ht="18.75">
      <c r="A13" s="42" t="s">
        <v>24</v>
      </c>
      <c r="B13" s="42"/>
      <c r="C13" s="42"/>
      <c r="D13" s="42"/>
      <c r="E13" s="42"/>
      <c r="F13" s="42"/>
      <c r="G13" s="42"/>
      <c r="H13" s="42"/>
      <c r="I13" s="42"/>
      <c r="J13" s="20">
        <f>SUM(J3:J12)</f>
        <v>0</v>
      </c>
    </row>
    <row r="16" ht="15">
      <c r="J16" s="2"/>
    </row>
  </sheetData>
  <mergeCells count="13">
    <mergeCell ref="A1:J1"/>
    <mergeCell ref="D12:F12"/>
    <mergeCell ref="A13:I13"/>
    <mergeCell ref="D9:F9"/>
    <mergeCell ref="D10:F10"/>
    <mergeCell ref="D11:F11"/>
    <mergeCell ref="D6:F6"/>
    <mergeCell ref="D7:F7"/>
    <mergeCell ref="D8:F8"/>
    <mergeCell ref="D2:F2"/>
    <mergeCell ref="D3:F3"/>
    <mergeCell ref="D4:F4"/>
    <mergeCell ref="D5:F5"/>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5EB1-FEC5-47A6-8DD5-9BE97D7B14B1}">
  <dimension ref="A1:J14"/>
  <sheetViews>
    <sheetView zoomScale="80" zoomScaleNormal="80" workbookViewId="0" topLeftCell="A5">
      <selection activeCell="I13" sqref="I13"/>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2" t="s">
        <v>116</v>
      </c>
      <c r="B1" s="32"/>
      <c r="C1" s="32"/>
      <c r="D1" s="32"/>
      <c r="E1" s="32"/>
      <c r="F1" s="32"/>
      <c r="G1" s="32"/>
      <c r="H1" s="32"/>
      <c r="I1" s="32"/>
      <c r="J1" s="32"/>
    </row>
    <row r="2" spans="1:10" ht="22.5" customHeight="1">
      <c r="A2" s="7" t="s">
        <v>8</v>
      </c>
      <c r="B2" s="7" t="s">
        <v>9</v>
      </c>
      <c r="C2" s="7" t="s">
        <v>10</v>
      </c>
      <c r="D2" s="36" t="s">
        <v>11</v>
      </c>
      <c r="E2" s="40"/>
      <c r="F2" s="37"/>
      <c r="G2" s="7" t="s">
        <v>12</v>
      </c>
      <c r="H2" s="7" t="s">
        <v>13</v>
      </c>
      <c r="I2" s="7" t="s">
        <v>14</v>
      </c>
      <c r="J2" s="7" t="s">
        <v>15</v>
      </c>
    </row>
    <row r="3" spans="1:10" ht="90.75" customHeight="1">
      <c r="A3" s="14">
        <v>1</v>
      </c>
      <c r="B3" s="14" t="s">
        <v>170</v>
      </c>
      <c r="C3" s="15" t="s">
        <v>39</v>
      </c>
      <c r="D3" s="38" t="s">
        <v>171</v>
      </c>
      <c r="E3" s="38"/>
      <c r="F3" s="38"/>
      <c r="G3" s="16" t="s">
        <v>18</v>
      </c>
      <c r="H3" s="16">
        <v>1</v>
      </c>
      <c r="I3" s="25">
        <v>0</v>
      </c>
      <c r="J3" s="17">
        <f>H3*I3</f>
        <v>0</v>
      </c>
    </row>
    <row r="4" spans="1:10" ht="62.25" customHeight="1">
      <c r="A4" s="14">
        <v>2</v>
      </c>
      <c r="B4" s="14" t="s">
        <v>158</v>
      </c>
      <c r="C4" s="15" t="s">
        <v>146</v>
      </c>
      <c r="D4" s="38" t="s">
        <v>147</v>
      </c>
      <c r="E4" s="38"/>
      <c r="F4" s="38"/>
      <c r="G4" s="16" t="s">
        <v>18</v>
      </c>
      <c r="H4" s="16">
        <v>1</v>
      </c>
      <c r="I4" s="25">
        <v>0</v>
      </c>
      <c r="J4" s="17">
        <f>H4*I4</f>
        <v>0</v>
      </c>
    </row>
    <row r="5" spans="1:10" ht="126" customHeight="1">
      <c r="A5" s="14">
        <v>3</v>
      </c>
      <c r="B5" s="14" t="s">
        <v>172</v>
      </c>
      <c r="C5" s="15" t="s">
        <v>31</v>
      </c>
      <c r="D5" s="41" t="s">
        <v>181</v>
      </c>
      <c r="E5" s="41"/>
      <c r="F5" s="41"/>
      <c r="G5" s="16" t="s">
        <v>18</v>
      </c>
      <c r="H5" s="16">
        <v>1</v>
      </c>
      <c r="I5" s="25">
        <v>0</v>
      </c>
      <c r="J5" s="17">
        <f>H5*I5</f>
        <v>0</v>
      </c>
    </row>
    <row r="6" spans="1:10" ht="88.5" customHeight="1">
      <c r="A6" s="14">
        <v>4</v>
      </c>
      <c r="B6" s="14" t="s">
        <v>173</v>
      </c>
      <c r="C6" s="15" t="s">
        <v>78</v>
      </c>
      <c r="D6" s="41" t="s">
        <v>174</v>
      </c>
      <c r="E6" s="41"/>
      <c r="F6" s="41"/>
      <c r="G6" s="16" t="s">
        <v>18</v>
      </c>
      <c r="H6" s="16">
        <v>4</v>
      </c>
      <c r="I6" s="25">
        <v>0</v>
      </c>
      <c r="J6" s="17">
        <f>H6*I6</f>
        <v>0</v>
      </c>
    </row>
    <row r="7" spans="1:10" ht="72.75" customHeight="1">
      <c r="A7" s="14">
        <v>5</v>
      </c>
      <c r="B7" s="14" t="s">
        <v>148</v>
      </c>
      <c r="C7" s="15" t="s">
        <v>56</v>
      </c>
      <c r="D7" s="38" t="s">
        <v>159</v>
      </c>
      <c r="E7" s="38"/>
      <c r="F7" s="38"/>
      <c r="G7" s="16" t="s">
        <v>18</v>
      </c>
      <c r="H7" s="16">
        <v>2</v>
      </c>
      <c r="I7" s="25">
        <v>0</v>
      </c>
      <c r="J7" s="17">
        <f>H7*I7</f>
        <v>0</v>
      </c>
    </row>
    <row r="8" spans="1:10" ht="82.5" customHeight="1">
      <c r="A8" s="14">
        <v>6</v>
      </c>
      <c r="B8" s="14" t="s">
        <v>175</v>
      </c>
      <c r="C8" s="18" t="s">
        <v>47</v>
      </c>
      <c r="D8" s="38" t="s">
        <v>176</v>
      </c>
      <c r="E8" s="38"/>
      <c r="F8" s="38"/>
      <c r="G8" s="16" t="s">
        <v>18</v>
      </c>
      <c r="H8" s="16">
        <v>1</v>
      </c>
      <c r="I8" s="25">
        <v>0</v>
      </c>
      <c r="J8" s="17">
        <f>I8*H8</f>
        <v>0</v>
      </c>
    </row>
    <row r="9" spans="1:10" ht="70.5" customHeight="1">
      <c r="A9" s="14">
        <v>7</v>
      </c>
      <c r="B9" s="14" t="s">
        <v>67</v>
      </c>
      <c r="C9" s="15" t="s">
        <v>131</v>
      </c>
      <c r="D9" s="38" t="s">
        <v>132</v>
      </c>
      <c r="E9" s="38"/>
      <c r="F9" s="38"/>
      <c r="G9" s="16" t="s">
        <v>18</v>
      </c>
      <c r="H9" s="16">
        <v>2</v>
      </c>
      <c r="I9" s="25">
        <v>0</v>
      </c>
      <c r="J9" s="17">
        <f>I9*H9</f>
        <v>0</v>
      </c>
    </row>
    <row r="10" spans="1:10" ht="70.5" customHeight="1">
      <c r="A10" s="14">
        <v>8</v>
      </c>
      <c r="B10" s="14" t="s">
        <v>68</v>
      </c>
      <c r="C10" s="15" t="s">
        <v>69</v>
      </c>
      <c r="D10" s="38" t="s">
        <v>98</v>
      </c>
      <c r="E10" s="38"/>
      <c r="F10" s="38"/>
      <c r="G10" s="16" t="s">
        <v>18</v>
      </c>
      <c r="H10" s="16">
        <v>1</v>
      </c>
      <c r="I10" s="25">
        <v>0</v>
      </c>
      <c r="J10" s="17">
        <f>I10*H10</f>
        <v>0</v>
      </c>
    </row>
    <row r="11" spans="1:10" ht="70.5" customHeight="1">
      <c r="A11" s="14">
        <v>9</v>
      </c>
      <c r="B11" s="14" t="s">
        <v>52</v>
      </c>
      <c r="C11" s="18" t="s">
        <v>53</v>
      </c>
      <c r="D11" s="38" t="s">
        <v>54</v>
      </c>
      <c r="E11" s="38"/>
      <c r="F11" s="38"/>
      <c r="G11" s="16" t="s">
        <v>18</v>
      </c>
      <c r="H11" s="16">
        <v>2</v>
      </c>
      <c r="I11" s="25">
        <v>0</v>
      </c>
      <c r="J11" s="17">
        <f>I11*H11</f>
        <v>0</v>
      </c>
    </row>
    <row r="12" spans="1:10" ht="104.25" customHeight="1">
      <c r="A12" s="14">
        <v>10</v>
      </c>
      <c r="B12" s="14" t="s">
        <v>152</v>
      </c>
      <c r="C12" s="21" t="s">
        <v>177</v>
      </c>
      <c r="D12" s="38" t="s">
        <v>154</v>
      </c>
      <c r="E12" s="38"/>
      <c r="F12" s="38"/>
      <c r="G12" s="16" t="s">
        <v>18</v>
      </c>
      <c r="H12" s="16">
        <v>1</v>
      </c>
      <c r="I12" s="25">
        <v>0</v>
      </c>
      <c r="J12" s="17">
        <f>I12*H12</f>
        <v>0</v>
      </c>
    </row>
    <row r="13" ht="15">
      <c r="J13" s="2"/>
    </row>
    <row r="14" spans="1:10" ht="18.75" customHeight="1">
      <c r="A14" s="43" t="s">
        <v>24</v>
      </c>
      <c r="B14" s="43"/>
      <c r="C14" s="43"/>
      <c r="D14" s="43"/>
      <c r="E14" s="43"/>
      <c r="F14" s="43"/>
      <c r="G14" s="43"/>
      <c r="H14" s="43"/>
      <c r="I14" s="43"/>
      <c r="J14" s="1">
        <f>SUM(J3:J12)</f>
        <v>0</v>
      </c>
    </row>
  </sheetData>
  <mergeCells count="13">
    <mergeCell ref="D5:F5"/>
    <mergeCell ref="D9:F9"/>
    <mergeCell ref="D10:F10"/>
    <mergeCell ref="D11:F11"/>
    <mergeCell ref="A1:J1"/>
    <mergeCell ref="D2:F2"/>
    <mergeCell ref="D3:F3"/>
    <mergeCell ref="D4:F4"/>
    <mergeCell ref="D12:F12"/>
    <mergeCell ref="A14:I14"/>
    <mergeCell ref="D6:F6"/>
    <mergeCell ref="D7:F7"/>
    <mergeCell ref="D8:F8"/>
  </mergeCells>
  <hyperlinks>
    <hyperlink ref="A1:J1" location="'Součet '!A1" display="Část 1 - nábytek 3.N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68266-6174-4B4E-BAC4-672BB71F0981}">
  <dimension ref="A1:J13"/>
  <sheetViews>
    <sheetView zoomScale="80" zoomScaleNormal="80" workbookViewId="0" topLeftCell="A5">
      <selection activeCell="I12" sqref="I12"/>
    </sheetView>
  </sheetViews>
  <sheetFormatPr defaultColWidth="9.140625" defaultRowHeight="15"/>
  <cols>
    <col min="1" max="1" width="4.8515625" style="0" customWidth="1"/>
    <col min="2" max="2" width="8.7109375" style="0" customWidth="1"/>
    <col min="3" max="3" width="25.57421875" style="0" customWidth="1"/>
    <col min="6" max="6" width="102.28125" style="0" customWidth="1"/>
    <col min="7" max="7" width="9.8515625" style="0" customWidth="1"/>
    <col min="8" max="8" width="10.00390625" style="0" customWidth="1"/>
    <col min="9" max="9" width="20.7109375" style="0" customWidth="1"/>
    <col min="10" max="10" width="20.57421875" style="0" customWidth="1"/>
  </cols>
  <sheetData>
    <row r="1" spans="1:10" ht="27" customHeight="1">
      <c r="A1" s="32" t="s">
        <v>116</v>
      </c>
      <c r="B1" s="32"/>
      <c r="C1" s="32"/>
      <c r="D1" s="32"/>
      <c r="E1" s="32"/>
      <c r="F1" s="32"/>
      <c r="G1" s="32"/>
      <c r="H1" s="32"/>
      <c r="I1" s="32"/>
      <c r="J1" s="32"/>
    </row>
    <row r="2" spans="1:10" ht="27.75" customHeight="1">
      <c r="A2" s="7" t="s">
        <v>8</v>
      </c>
      <c r="B2" s="7" t="s">
        <v>9</v>
      </c>
      <c r="C2" s="7" t="s">
        <v>10</v>
      </c>
      <c r="D2" s="36" t="s">
        <v>11</v>
      </c>
      <c r="E2" s="40"/>
      <c r="F2" s="37"/>
      <c r="G2" s="7" t="s">
        <v>12</v>
      </c>
      <c r="H2" s="7" t="s">
        <v>13</v>
      </c>
      <c r="I2" s="7" t="s">
        <v>14</v>
      </c>
      <c r="J2" s="7" t="s">
        <v>15</v>
      </c>
    </row>
    <row r="3" spans="1:10" ht="86.25" customHeight="1">
      <c r="A3" s="14">
        <v>1</v>
      </c>
      <c r="B3" s="14" t="s">
        <v>170</v>
      </c>
      <c r="C3" s="15" t="s">
        <v>39</v>
      </c>
      <c r="D3" s="38" t="s">
        <v>171</v>
      </c>
      <c r="E3" s="38"/>
      <c r="F3" s="38"/>
      <c r="G3" s="16" t="s">
        <v>18</v>
      </c>
      <c r="H3" s="16">
        <v>1</v>
      </c>
      <c r="I3" s="25">
        <v>0</v>
      </c>
      <c r="J3" s="17">
        <f>H3*I3</f>
        <v>0</v>
      </c>
    </row>
    <row r="4" spans="1:10" ht="64.5" customHeight="1">
      <c r="A4" s="14">
        <v>2</v>
      </c>
      <c r="B4" s="14" t="s">
        <v>158</v>
      </c>
      <c r="C4" s="15" t="s">
        <v>146</v>
      </c>
      <c r="D4" s="46" t="s">
        <v>147</v>
      </c>
      <c r="E4" s="38"/>
      <c r="F4" s="38"/>
      <c r="G4" s="16" t="s">
        <v>18</v>
      </c>
      <c r="H4" s="16">
        <v>1</v>
      </c>
      <c r="I4" s="25">
        <v>0</v>
      </c>
      <c r="J4" s="17">
        <f>I4*H4</f>
        <v>0</v>
      </c>
    </row>
    <row r="5" spans="1:10" ht="133.15" customHeight="1">
      <c r="A5" s="14">
        <v>3</v>
      </c>
      <c r="B5" s="14" t="s">
        <v>172</v>
      </c>
      <c r="C5" s="15" t="s">
        <v>31</v>
      </c>
      <c r="D5" s="41" t="s">
        <v>181</v>
      </c>
      <c r="E5" s="41"/>
      <c r="F5" s="41"/>
      <c r="G5" s="16" t="s">
        <v>18</v>
      </c>
      <c r="H5" s="16">
        <v>1</v>
      </c>
      <c r="I5" s="25">
        <v>0</v>
      </c>
      <c r="J5" s="17">
        <f>H5*I5</f>
        <v>0</v>
      </c>
    </row>
    <row r="6" spans="1:10" ht="93" customHeight="1">
      <c r="A6" s="14">
        <v>4</v>
      </c>
      <c r="B6" s="14" t="s">
        <v>173</v>
      </c>
      <c r="C6" s="15" t="s">
        <v>78</v>
      </c>
      <c r="D6" s="41" t="s">
        <v>174</v>
      </c>
      <c r="E6" s="41"/>
      <c r="F6" s="41"/>
      <c r="G6" s="16" t="s">
        <v>18</v>
      </c>
      <c r="H6" s="16">
        <v>2</v>
      </c>
      <c r="I6" s="25">
        <v>0</v>
      </c>
      <c r="J6" s="17">
        <f>H6*I6</f>
        <v>0</v>
      </c>
    </row>
    <row r="7" spans="1:10" ht="73.5" customHeight="1">
      <c r="A7" s="14">
        <v>5</v>
      </c>
      <c r="B7" s="14" t="s">
        <v>148</v>
      </c>
      <c r="C7" s="15" t="s">
        <v>56</v>
      </c>
      <c r="D7" s="41" t="s">
        <v>159</v>
      </c>
      <c r="E7" s="41"/>
      <c r="F7" s="41"/>
      <c r="G7" s="16" t="s">
        <v>18</v>
      </c>
      <c r="H7" s="16">
        <v>2</v>
      </c>
      <c r="I7" s="25">
        <v>0</v>
      </c>
      <c r="J7" s="17">
        <f>H7*I7</f>
        <v>0</v>
      </c>
    </row>
    <row r="8" spans="1:10" ht="109.5" customHeight="1">
      <c r="A8" s="14">
        <v>6</v>
      </c>
      <c r="B8" s="14" t="s">
        <v>152</v>
      </c>
      <c r="C8" s="22" t="s">
        <v>153</v>
      </c>
      <c r="D8" s="41" t="s">
        <v>154</v>
      </c>
      <c r="E8" s="41"/>
      <c r="F8" s="41"/>
      <c r="G8" s="16" t="s">
        <v>18</v>
      </c>
      <c r="H8" s="16">
        <v>1</v>
      </c>
      <c r="I8" s="25">
        <v>0</v>
      </c>
      <c r="J8" s="17">
        <f>I8*H8</f>
        <v>0</v>
      </c>
    </row>
    <row r="9" spans="1:10" ht="86.25" customHeight="1">
      <c r="A9" s="14">
        <v>7</v>
      </c>
      <c r="B9" s="14" t="s">
        <v>175</v>
      </c>
      <c r="C9" s="15" t="s">
        <v>47</v>
      </c>
      <c r="D9" s="41" t="s">
        <v>176</v>
      </c>
      <c r="E9" s="41"/>
      <c r="F9" s="41"/>
      <c r="G9" s="16" t="s">
        <v>18</v>
      </c>
      <c r="H9" s="16">
        <v>1</v>
      </c>
      <c r="I9" s="25">
        <v>0</v>
      </c>
      <c r="J9" s="17">
        <f>I9*H9</f>
        <v>0</v>
      </c>
    </row>
    <row r="10" spans="1:10" ht="62.25" customHeight="1">
      <c r="A10" s="14">
        <v>8</v>
      </c>
      <c r="B10" s="14" t="s">
        <v>67</v>
      </c>
      <c r="C10" s="15" t="s">
        <v>131</v>
      </c>
      <c r="D10" s="38" t="s">
        <v>132</v>
      </c>
      <c r="E10" s="38"/>
      <c r="F10" s="38"/>
      <c r="G10" s="16" t="s">
        <v>18</v>
      </c>
      <c r="H10" s="16">
        <v>2</v>
      </c>
      <c r="I10" s="25">
        <v>0</v>
      </c>
      <c r="J10" s="17">
        <f>I10*H10</f>
        <v>0</v>
      </c>
    </row>
    <row r="11" spans="1:10" ht="62.25" customHeight="1">
      <c r="A11" s="14">
        <v>9</v>
      </c>
      <c r="B11" s="14" t="s">
        <v>68</v>
      </c>
      <c r="C11" s="15" t="s">
        <v>69</v>
      </c>
      <c r="D11" s="38" t="s">
        <v>98</v>
      </c>
      <c r="E11" s="38"/>
      <c r="F11" s="38"/>
      <c r="G11" s="16" t="s">
        <v>18</v>
      </c>
      <c r="H11" s="16">
        <v>1</v>
      </c>
      <c r="I11" s="25">
        <v>0</v>
      </c>
      <c r="J11" s="17">
        <f>I11*H11</f>
        <v>0</v>
      </c>
    </row>
    <row r="12" ht="15">
      <c r="J12" s="2"/>
    </row>
    <row r="13" spans="1:10" ht="18.75" customHeight="1">
      <c r="A13" s="43" t="s">
        <v>24</v>
      </c>
      <c r="B13" s="43"/>
      <c r="C13" s="43"/>
      <c r="D13" s="43"/>
      <c r="E13" s="43"/>
      <c r="F13" s="43"/>
      <c r="G13" s="43"/>
      <c r="H13" s="43"/>
      <c r="I13" s="43"/>
      <c r="J13" s="1">
        <f>SUM(J3:J11)</f>
        <v>0</v>
      </c>
    </row>
  </sheetData>
  <mergeCells count="12">
    <mergeCell ref="A13:I13"/>
    <mergeCell ref="A1:J1"/>
    <mergeCell ref="D9:F9"/>
    <mergeCell ref="D10:F10"/>
    <mergeCell ref="D11:F11"/>
    <mergeCell ref="D6:F6"/>
    <mergeCell ref="D7:F7"/>
    <mergeCell ref="D8:F8"/>
    <mergeCell ref="D2:F2"/>
    <mergeCell ref="D3:F3"/>
    <mergeCell ref="D4:F4"/>
    <mergeCell ref="D5:F5"/>
  </mergeCells>
  <hyperlinks>
    <hyperlink ref="A1:J1" location="'Součet '!A1" display="Část 1 - nábytek 3.N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7E6C8-B7AF-4EC8-81DB-11D052AE84FC}">
  <dimension ref="A1:J7"/>
  <sheetViews>
    <sheetView zoomScale="87" zoomScaleNormal="87" workbookViewId="0" topLeftCell="A1">
      <selection activeCell="H6" sqref="H6"/>
    </sheetView>
  </sheetViews>
  <sheetFormatPr defaultColWidth="9.140625" defaultRowHeight="15" customHeight="1"/>
  <cols>
    <col min="1" max="1" width="4.7109375" style="0" customWidth="1"/>
    <col min="2" max="2" width="9.00390625" style="0" customWidth="1"/>
    <col min="3" max="3" width="25.8515625" style="0" customWidth="1"/>
    <col min="4" max="4" width="8.8515625" style="5" customWidth="1"/>
    <col min="5" max="5" width="111.140625" style="5" customWidth="1"/>
    <col min="6" max="7" width="10.7109375" style="0" customWidth="1"/>
    <col min="8" max="9" width="20.7109375" style="0" customWidth="1"/>
  </cols>
  <sheetData>
    <row r="1" spans="1:10" ht="27" customHeight="1">
      <c r="A1" s="32" t="s">
        <v>116</v>
      </c>
      <c r="B1" s="32"/>
      <c r="C1" s="32"/>
      <c r="D1" s="32"/>
      <c r="E1" s="32"/>
      <c r="F1" s="32"/>
      <c r="G1" s="32"/>
      <c r="H1" s="32"/>
      <c r="I1" s="32"/>
      <c r="J1" s="32"/>
    </row>
    <row r="2" spans="1:9" ht="30">
      <c r="A2" s="7" t="s">
        <v>8</v>
      </c>
      <c r="B2" s="7" t="s">
        <v>9</v>
      </c>
      <c r="C2" s="7" t="s">
        <v>10</v>
      </c>
      <c r="D2" s="36" t="s">
        <v>11</v>
      </c>
      <c r="E2" s="37"/>
      <c r="F2" s="7" t="s">
        <v>12</v>
      </c>
      <c r="G2" s="7" t="s">
        <v>13</v>
      </c>
      <c r="H2" s="7" t="s">
        <v>14</v>
      </c>
      <c r="I2" s="7" t="s">
        <v>15</v>
      </c>
    </row>
    <row r="3" spans="1:9" ht="114.6" customHeight="1">
      <c r="A3" s="14">
        <v>1</v>
      </c>
      <c r="B3" s="14" t="s">
        <v>16</v>
      </c>
      <c r="C3" s="15" t="s">
        <v>17</v>
      </c>
      <c r="D3" s="38" t="s">
        <v>110</v>
      </c>
      <c r="E3" s="38"/>
      <c r="F3" s="16" t="s">
        <v>18</v>
      </c>
      <c r="G3" s="16">
        <v>3</v>
      </c>
      <c r="H3" s="25">
        <v>0</v>
      </c>
      <c r="I3" s="17">
        <f>G3*H3</f>
        <v>0</v>
      </c>
    </row>
    <row r="4" spans="1:9" ht="53.25" customHeight="1">
      <c r="A4" s="14">
        <v>2</v>
      </c>
      <c r="B4" s="14" t="s">
        <v>19</v>
      </c>
      <c r="C4" s="15" t="s">
        <v>20</v>
      </c>
      <c r="D4" s="39" t="s">
        <v>21</v>
      </c>
      <c r="E4" s="38"/>
      <c r="F4" s="16" t="s">
        <v>18</v>
      </c>
      <c r="G4" s="16">
        <v>1</v>
      </c>
      <c r="H4" s="25">
        <v>0</v>
      </c>
      <c r="I4" s="17">
        <f>H4*G4</f>
        <v>0</v>
      </c>
    </row>
    <row r="5" spans="1:9" ht="75" customHeight="1">
      <c r="A5" s="14">
        <v>3</v>
      </c>
      <c r="B5" s="14"/>
      <c r="C5" s="15" t="s">
        <v>22</v>
      </c>
      <c r="D5" s="38" t="s">
        <v>23</v>
      </c>
      <c r="E5" s="38"/>
      <c r="F5" s="16" t="s">
        <v>18</v>
      </c>
      <c r="G5" s="16">
        <v>1</v>
      </c>
      <c r="H5" s="25">
        <v>0</v>
      </c>
      <c r="I5" s="17">
        <f>G5*H5</f>
        <v>0</v>
      </c>
    </row>
    <row r="6" spans="1:9" ht="15">
      <c r="A6" s="9"/>
      <c r="B6" s="6"/>
      <c r="C6" s="3"/>
      <c r="F6" s="3"/>
      <c r="G6" s="3"/>
      <c r="H6" s="3"/>
      <c r="I6" s="4"/>
    </row>
    <row r="7" spans="1:9" ht="18.75">
      <c r="A7" s="33" t="s">
        <v>24</v>
      </c>
      <c r="B7" s="34"/>
      <c r="C7" s="34"/>
      <c r="D7" s="34"/>
      <c r="E7" s="34"/>
      <c r="F7" s="34"/>
      <c r="G7" s="34"/>
      <c r="H7" s="35"/>
      <c r="I7" s="1">
        <f>SUM(I3:I5)</f>
        <v>0</v>
      </c>
    </row>
  </sheetData>
  <mergeCells count="6">
    <mergeCell ref="A1:J1"/>
    <mergeCell ref="A7:H7"/>
    <mergeCell ref="D2:E2"/>
    <mergeCell ref="D3:E3"/>
    <mergeCell ref="D5:E5"/>
    <mergeCell ref="D4:E4"/>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D42-6EDF-4CBD-94D0-2CC2B028DF94}">
  <dimension ref="A1:J18"/>
  <sheetViews>
    <sheetView zoomScale="98" zoomScaleNormal="98" workbookViewId="0" topLeftCell="A11">
      <selection activeCell="D17" sqref="D17:J17"/>
    </sheetView>
  </sheetViews>
  <sheetFormatPr defaultColWidth="9.140625" defaultRowHeight="15"/>
  <cols>
    <col min="1" max="1" width="4.7109375" style="0" customWidth="1"/>
    <col min="2" max="2" width="8.421875" style="0" customWidth="1"/>
    <col min="3" max="3" width="26.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2" t="s">
        <v>116</v>
      </c>
      <c r="B1" s="32"/>
      <c r="C1" s="32"/>
      <c r="D1" s="32"/>
      <c r="E1" s="32"/>
      <c r="F1" s="32"/>
      <c r="G1" s="32"/>
      <c r="H1" s="32"/>
      <c r="I1" s="32"/>
      <c r="J1" s="32"/>
    </row>
    <row r="2" spans="1:10" ht="29.25" customHeight="1">
      <c r="A2" s="7" t="s">
        <v>8</v>
      </c>
      <c r="B2" s="7" t="s">
        <v>9</v>
      </c>
      <c r="C2" s="7" t="s">
        <v>10</v>
      </c>
      <c r="D2" s="36" t="s">
        <v>11</v>
      </c>
      <c r="E2" s="40"/>
      <c r="F2" s="37"/>
      <c r="G2" s="7" t="s">
        <v>12</v>
      </c>
      <c r="H2" s="7" t="s">
        <v>13</v>
      </c>
      <c r="I2" s="7" t="s">
        <v>14</v>
      </c>
      <c r="J2" s="7" t="s">
        <v>15</v>
      </c>
    </row>
    <row r="3" spans="1:10" ht="120.6" customHeight="1">
      <c r="A3" s="14">
        <v>1</v>
      </c>
      <c r="B3" s="14" t="s">
        <v>25</v>
      </c>
      <c r="C3" s="15" t="s">
        <v>26</v>
      </c>
      <c r="D3" s="38" t="s">
        <v>95</v>
      </c>
      <c r="E3" s="38"/>
      <c r="F3" s="38"/>
      <c r="G3" s="16" t="s">
        <v>18</v>
      </c>
      <c r="H3" s="16">
        <v>1</v>
      </c>
      <c r="I3" s="25">
        <v>0</v>
      </c>
      <c r="J3" s="17">
        <f aca="true" t="shared" si="0" ref="J3:J8">H3*I3</f>
        <v>0</v>
      </c>
    </row>
    <row r="4" spans="1:10" ht="79.5" customHeight="1">
      <c r="A4" s="14">
        <v>2</v>
      </c>
      <c r="B4" s="14" t="s">
        <v>27</v>
      </c>
      <c r="C4" s="15" t="s">
        <v>28</v>
      </c>
      <c r="D4" s="38" t="s">
        <v>29</v>
      </c>
      <c r="E4" s="38"/>
      <c r="F4" s="38"/>
      <c r="G4" s="16" t="s">
        <v>18</v>
      </c>
      <c r="H4" s="16">
        <v>1</v>
      </c>
      <c r="I4" s="25">
        <v>0</v>
      </c>
      <c r="J4" s="17">
        <f t="shared" si="0"/>
        <v>0</v>
      </c>
    </row>
    <row r="5" spans="1:10" ht="115.9" customHeight="1">
      <c r="A5" s="14">
        <v>3</v>
      </c>
      <c r="B5" s="14" t="s">
        <v>30</v>
      </c>
      <c r="C5" s="18" t="s">
        <v>31</v>
      </c>
      <c r="D5" s="38" t="s">
        <v>181</v>
      </c>
      <c r="E5" s="38"/>
      <c r="F5" s="38"/>
      <c r="G5" s="16" t="s">
        <v>18</v>
      </c>
      <c r="H5" s="16">
        <v>1</v>
      </c>
      <c r="I5" s="25">
        <v>0</v>
      </c>
      <c r="J5" s="17">
        <f t="shared" si="0"/>
        <v>0</v>
      </c>
    </row>
    <row r="6" spans="1:10" ht="87" customHeight="1">
      <c r="A6" s="14">
        <v>4</v>
      </c>
      <c r="B6" s="14"/>
      <c r="C6" s="15" t="s">
        <v>22</v>
      </c>
      <c r="D6" s="41" t="s">
        <v>23</v>
      </c>
      <c r="E6" s="41"/>
      <c r="F6" s="41"/>
      <c r="G6" s="16" t="s">
        <v>18</v>
      </c>
      <c r="H6" s="16">
        <v>1</v>
      </c>
      <c r="I6" s="25">
        <v>0</v>
      </c>
      <c r="J6" s="17">
        <f t="shared" si="0"/>
        <v>0</v>
      </c>
    </row>
    <row r="7" spans="1:10" ht="81.6" customHeight="1">
      <c r="A7" s="14">
        <v>6</v>
      </c>
      <c r="B7" s="14" t="s">
        <v>32</v>
      </c>
      <c r="C7" s="18" t="s">
        <v>97</v>
      </c>
      <c r="D7" s="38" t="s">
        <v>114</v>
      </c>
      <c r="E7" s="38"/>
      <c r="F7" s="38"/>
      <c r="G7" s="16" t="s">
        <v>18</v>
      </c>
      <c r="H7" s="16">
        <v>6</v>
      </c>
      <c r="I7" s="25">
        <v>0</v>
      </c>
      <c r="J7" s="17">
        <f t="shared" si="0"/>
        <v>0</v>
      </c>
    </row>
    <row r="8" spans="1:10" ht="123.75" customHeight="1">
      <c r="A8" s="14">
        <v>7</v>
      </c>
      <c r="B8" s="14" t="s">
        <v>33</v>
      </c>
      <c r="C8" s="18" t="s">
        <v>34</v>
      </c>
      <c r="D8" s="38" t="s">
        <v>180</v>
      </c>
      <c r="E8" s="38"/>
      <c r="F8" s="38"/>
      <c r="G8" s="16" t="s">
        <v>18</v>
      </c>
      <c r="H8" s="16">
        <v>6</v>
      </c>
      <c r="I8" s="25">
        <v>0</v>
      </c>
      <c r="J8" s="17">
        <f t="shared" si="0"/>
        <v>0</v>
      </c>
    </row>
    <row r="9" spans="1:10" ht="59.25" customHeight="1">
      <c r="A9" s="14">
        <v>8</v>
      </c>
      <c r="B9" s="14" t="s">
        <v>35</v>
      </c>
      <c r="C9" s="18" t="s">
        <v>36</v>
      </c>
      <c r="D9" s="38" t="s">
        <v>179</v>
      </c>
      <c r="E9" s="38"/>
      <c r="F9" s="38"/>
      <c r="G9" s="16" t="s">
        <v>18</v>
      </c>
      <c r="H9" s="16">
        <v>2</v>
      </c>
      <c r="I9" s="25">
        <v>0</v>
      </c>
      <c r="J9" s="17">
        <f aca="true" t="shared" si="1" ref="J9:J16">I9*H9</f>
        <v>0</v>
      </c>
    </row>
    <row r="10" spans="1:10" ht="109.5" customHeight="1">
      <c r="A10" s="14">
        <v>9</v>
      </c>
      <c r="B10" s="14" t="s">
        <v>38</v>
      </c>
      <c r="C10" s="18" t="s">
        <v>39</v>
      </c>
      <c r="D10" s="38" t="s">
        <v>40</v>
      </c>
      <c r="E10" s="38"/>
      <c r="F10" s="38"/>
      <c r="G10" s="16" t="s">
        <v>18</v>
      </c>
      <c r="H10" s="16">
        <v>1</v>
      </c>
      <c r="I10" s="25">
        <v>0</v>
      </c>
      <c r="J10" s="17">
        <f t="shared" si="1"/>
        <v>0</v>
      </c>
    </row>
    <row r="11" spans="1:10" ht="54.75" customHeight="1">
      <c r="A11" s="14">
        <v>10</v>
      </c>
      <c r="B11" s="14" t="s">
        <v>41</v>
      </c>
      <c r="C11" s="15" t="s">
        <v>42</v>
      </c>
      <c r="D11" s="38" t="s">
        <v>43</v>
      </c>
      <c r="E11" s="38"/>
      <c r="F11" s="38"/>
      <c r="G11" s="16" t="s">
        <v>18</v>
      </c>
      <c r="H11" s="16">
        <v>6</v>
      </c>
      <c r="I11" s="25">
        <v>0</v>
      </c>
      <c r="J11" s="17">
        <f t="shared" si="1"/>
        <v>0</v>
      </c>
    </row>
    <row r="12" spans="1:10" ht="46.5" customHeight="1">
      <c r="A12" s="14">
        <v>11</v>
      </c>
      <c r="B12" s="14" t="s">
        <v>44</v>
      </c>
      <c r="C12" s="18" t="s">
        <v>45</v>
      </c>
      <c r="D12" s="38" t="s">
        <v>104</v>
      </c>
      <c r="E12" s="38"/>
      <c r="F12" s="38"/>
      <c r="G12" s="16" t="s">
        <v>18</v>
      </c>
      <c r="H12" s="16">
        <v>2</v>
      </c>
      <c r="I12" s="25">
        <v>0</v>
      </c>
      <c r="J12" s="17">
        <f t="shared" si="1"/>
        <v>0</v>
      </c>
    </row>
    <row r="13" spans="1:10" ht="89.25" customHeight="1">
      <c r="A13" s="14">
        <v>12</v>
      </c>
      <c r="B13" s="14" t="s">
        <v>46</v>
      </c>
      <c r="C13" s="18" t="s">
        <v>47</v>
      </c>
      <c r="D13" s="38" t="s">
        <v>48</v>
      </c>
      <c r="E13" s="38"/>
      <c r="F13" s="38"/>
      <c r="G13" s="16" t="s">
        <v>18</v>
      </c>
      <c r="H13" s="16">
        <v>1</v>
      </c>
      <c r="I13" s="25">
        <v>0</v>
      </c>
      <c r="J13" s="17">
        <f t="shared" si="1"/>
        <v>0</v>
      </c>
    </row>
    <row r="14" spans="1:10" ht="176.25" customHeight="1">
      <c r="A14" s="14">
        <v>13</v>
      </c>
      <c r="B14" s="14" t="s">
        <v>49</v>
      </c>
      <c r="C14" s="19" t="s">
        <v>50</v>
      </c>
      <c r="D14" s="38" t="s">
        <v>115</v>
      </c>
      <c r="E14" s="38"/>
      <c r="F14" s="38"/>
      <c r="G14" s="16" t="s">
        <v>18</v>
      </c>
      <c r="H14" s="16">
        <v>1</v>
      </c>
      <c r="I14" s="25">
        <v>0</v>
      </c>
      <c r="J14" s="17">
        <f t="shared" si="1"/>
        <v>0</v>
      </c>
    </row>
    <row r="15" spans="1:10" ht="93" customHeight="1">
      <c r="A15" s="14">
        <v>14</v>
      </c>
      <c r="B15" s="14" t="s">
        <v>51</v>
      </c>
      <c r="C15" s="18" t="s">
        <v>34</v>
      </c>
      <c r="D15" s="38" t="s">
        <v>178</v>
      </c>
      <c r="E15" s="38"/>
      <c r="F15" s="38"/>
      <c r="G15" s="16" t="s">
        <v>18</v>
      </c>
      <c r="H15" s="16">
        <v>6</v>
      </c>
      <c r="I15" s="25">
        <v>0</v>
      </c>
      <c r="J15" s="17">
        <f t="shared" si="1"/>
        <v>0</v>
      </c>
    </row>
    <row r="16" spans="1:10" ht="60.75" customHeight="1">
      <c r="A16" s="14">
        <v>14</v>
      </c>
      <c r="B16" s="14" t="s">
        <v>52</v>
      </c>
      <c r="C16" s="18" t="s">
        <v>53</v>
      </c>
      <c r="D16" s="38" t="s">
        <v>54</v>
      </c>
      <c r="E16" s="38"/>
      <c r="F16" s="38"/>
      <c r="G16" s="16" t="s">
        <v>18</v>
      </c>
      <c r="H16" s="16">
        <v>2</v>
      </c>
      <c r="I16" s="25">
        <v>0</v>
      </c>
      <c r="J16" s="17">
        <f t="shared" si="1"/>
        <v>0</v>
      </c>
    </row>
    <row r="17" spans="1:10" ht="14.45" customHeight="1">
      <c r="A17" s="8"/>
      <c r="B17" s="8"/>
      <c r="C17" s="8"/>
      <c r="D17" s="44"/>
      <c r="E17" s="44"/>
      <c r="F17" s="44"/>
      <c r="G17" s="44"/>
      <c r="H17" s="44"/>
      <c r="I17" s="44"/>
      <c r="J17" s="44"/>
    </row>
    <row r="18" spans="1:10" ht="18.75" customHeight="1">
      <c r="A18" s="42" t="s">
        <v>24</v>
      </c>
      <c r="B18" s="42"/>
      <c r="C18" s="42"/>
      <c r="D18" s="43"/>
      <c r="E18" s="43"/>
      <c r="F18" s="43"/>
      <c r="G18" s="43"/>
      <c r="H18" s="43"/>
      <c r="I18" s="43"/>
      <c r="J18" s="1">
        <f>SUM(J3:J16)</f>
        <v>0</v>
      </c>
    </row>
  </sheetData>
  <mergeCells count="18">
    <mergeCell ref="D6:F6"/>
    <mergeCell ref="D7:F7"/>
    <mergeCell ref="D8:F8"/>
    <mergeCell ref="A18:I18"/>
    <mergeCell ref="D9:F9"/>
    <mergeCell ref="D17:J17"/>
    <mergeCell ref="D15:F15"/>
    <mergeCell ref="D16:F16"/>
    <mergeCell ref="D13:F13"/>
    <mergeCell ref="D14:F14"/>
    <mergeCell ref="D10:F10"/>
    <mergeCell ref="D11:F11"/>
    <mergeCell ref="D12:F12"/>
    <mergeCell ref="A1:J1"/>
    <mergeCell ref="D5:F5"/>
    <mergeCell ref="D2:F2"/>
    <mergeCell ref="D3:F3"/>
    <mergeCell ref="D4:F4"/>
  </mergeCells>
  <hyperlinks>
    <hyperlink ref="A1:J1" location="'Součet '!A1" display="Část 1 - nábytek 3.NP"/>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BEB1-E5C7-4D88-A240-24D92FA71641}">
  <dimension ref="A1:J19"/>
  <sheetViews>
    <sheetView zoomScale="85" zoomScaleNormal="85" workbookViewId="0" topLeftCell="A10">
      <selection activeCell="I18" sqref="I18"/>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2" t="s">
        <v>116</v>
      </c>
      <c r="B1" s="32"/>
      <c r="C1" s="32"/>
      <c r="D1" s="32"/>
      <c r="E1" s="32"/>
      <c r="F1" s="32"/>
      <c r="G1" s="32"/>
      <c r="H1" s="32"/>
      <c r="I1" s="32"/>
      <c r="J1" s="32"/>
    </row>
    <row r="2" spans="1:10" ht="30">
      <c r="A2" s="7" t="s">
        <v>8</v>
      </c>
      <c r="B2" s="7" t="s">
        <v>9</v>
      </c>
      <c r="C2" s="7" t="s">
        <v>10</v>
      </c>
      <c r="D2" s="36" t="s">
        <v>11</v>
      </c>
      <c r="E2" s="40"/>
      <c r="F2" s="37"/>
      <c r="G2" s="7" t="s">
        <v>12</v>
      </c>
      <c r="H2" s="7" t="s">
        <v>13</v>
      </c>
      <c r="I2" s="7" t="s">
        <v>14</v>
      </c>
      <c r="J2" s="7" t="s">
        <v>15</v>
      </c>
    </row>
    <row r="3" spans="1:10" ht="151.9" customHeight="1">
      <c r="A3" s="14">
        <v>1</v>
      </c>
      <c r="B3" s="14" t="s">
        <v>25</v>
      </c>
      <c r="C3" s="15" t="s">
        <v>26</v>
      </c>
      <c r="D3" s="38" t="s">
        <v>95</v>
      </c>
      <c r="E3" s="38"/>
      <c r="F3" s="38"/>
      <c r="G3" s="16" t="s">
        <v>18</v>
      </c>
      <c r="H3" s="16">
        <v>1</v>
      </c>
      <c r="I3" s="25">
        <v>0</v>
      </c>
      <c r="J3" s="17">
        <f>H3*I3</f>
        <v>0</v>
      </c>
    </row>
    <row r="4" spans="1:10" ht="87" customHeight="1">
      <c r="A4" s="14">
        <v>2</v>
      </c>
      <c r="B4" s="14" t="s">
        <v>27</v>
      </c>
      <c r="C4" s="15" t="s">
        <v>28</v>
      </c>
      <c r="D4" s="38" t="s">
        <v>29</v>
      </c>
      <c r="E4" s="38"/>
      <c r="F4" s="38"/>
      <c r="G4" s="16" t="s">
        <v>18</v>
      </c>
      <c r="H4" s="16">
        <v>1</v>
      </c>
      <c r="I4" s="25">
        <v>0</v>
      </c>
      <c r="J4" s="17">
        <f>I4*H4</f>
        <v>0</v>
      </c>
    </row>
    <row r="5" spans="1:10" ht="123" customHeight="1">
      <c r="A5" s="14">
        <v>3</v>
      </c>
      <c r="B5" s="14" t="s">
        <v>30</v>
      </c>
      <c r="C5" s="18" t="s">
        <v>31</v>
      </c>
      <c r="D5" s="38" t="s">
        <v>181</v>
      </c>
      <c r="E5" s="38"/>
      <c r="F5" s="38"/>
      <c r="G5" s="16" t="s">
        <v>18</v>
      </c>
      <c r="H5" s="16">
        <v>1</v>
      </c>
      <c r="I5" s="25">
        <v>0</v>
      </c>
      <c r="J5" s="17">
        <f>H5*I5</f>
        <v>0</v>
      </c>
    </row>
    <row r="6" spans="1:10" ht="115.9" customHeight="1">
      <c r="A6" s="14">
        <v>4</v>
      </c>
      <c r="B6" s="14" t="s">
        <v>55</v>
      </c>
      <c r="C6" s="15" t="s">
        <v>107</v>
      </c>
      <c r="D6" s="41" t="s">
        <v>108</v>
      </c>
      <c r="E6" s="41"/>
      <c r="F6" s="41"/>
      <c r="G6" s="16" t="s">
        <v>18</v>
      </c>
      <c r="H6" s="16">
        <v>2</v>
      </c>
      <c r="I6" s="25">
        <v>0</v>
      </c>
      <c r="J6" s="17">
        <f>H6*I6</f>
        <v>0</v>
      </c>
    </row>
    <row r="7" spans="1:10" ht="77.25" customHeight="1">
      <c r="A7" s="14">
        <v>6</v>
      </c>
      <c r="B7" s="14"/>
      <c r="C7" s="15" t="s">
        <v>22</v>
      </c>
      <c r="D7" s="38" t="s">
        <v>23</v>
      </c>
      <c r="E7" s="38"/>
      <c r="F7" s="38"/>
      <c r="G7" s="16" t="s">
        <v>18</v>
      </c>
      <c r="H7" s="16">
        <v>1</v>
      </c>
      <c r="I7" s="25">
        <v>0</v>
      </c>
      <c r="J7" s="17">
        <f>H7*I7</f>
        <v>0</v>
      </c>
    </row>
    <row r="8" spans="1:10" ht="72" customHeight="1">
      <c r="A8" s="14">
        <v>7</v>
      </c>
      <c r="B8" s="14" t="s">
        <v>52</v>
      </c>
      <c r="C8" s="16" t="s">
        <v>53</v>
      </c>
      <c r="D8" s="41" t="s">
        <v>54</v>
      </c>
      <c r="E8" s="41"/>
      <c r="F8" s="41"/>
      <c r="G8" s="16" t="s">
        <v>18</v>
      </c>
      <c r="H8" s="16">
        <v>6</v>
      </c>
      <c r="I8" s="25">
        <v>0</v>
      </c>
      <c r="J8" s="17">
        <f>H8*I8</f>
        <v>0</v>
      </c>
    </row>
    <row r="9" spans="1:10" ht="102.75" customHeight="1">
      <c r="A9" s="14">
        <v>8</v>
      </c>
      <c r="B9" s="14" t="s">
        <v>57</v>
      </c>
      <c r="C9" s="16" t="s">
        <v>58</v>
      </c>
      <c r="D9" s="41" t="s">
        <v>59</v>
      </c>
      <c r="E9" s="41"/>
      <c r="F9" s="41"/>
      <c r="G9" s="16" t="s">
        <v>18</v>
      </c>
      <c r="H9" s="16">
        <v>5</v>
      </c>
      <c r="I9" s="25">
        <v>0</v>
      </c>
      <c r="J9" s="17">
        <f aca="true" t="shared" si="0" ref="J9:J17">I9*H9</f>
        <v>0</v>
      </c>
    </row>
    <row r="10" spans="1:10" ht="122.25" customHeight="1">
      <c r="A10" s="14">
        <v>9</v>
      </c>
      <c r="B10" s="14" t="s">
        <v>60</v>
      </c>
      <c r="C10" s="16" t="s">
        <v>56</v>
      </c>
      <c r="D10" s="41" t="s">
        <v>61</v>
      </c>
      <c r="E10" s="41"/>
      <c r="F10" s="41"/>
      <c r="G10" s="16" t="s">
        <v>18</v>
      </c>
      <c r="H10" s="16">
        <v>1</v>
      </c>
      <c r="I10" s="25">
        <v>0</v>
      </c>
      <c r="J10" s="17">
        <f t="shared" si="0"/>
        <v>0</v>
      </c>
    </row>
    <row r="11" spans="1:10" ht="45" customHeight="1">
      <c r="A11" s="14">
        <v>11</v>
      </c>
      <c r="B11" s="14" t="s">
        <v>19</v>
      </c>
      <c r="C11" s="16" t="s">
        <v>20</v>
      </c>
      <c r="D11" s="41" t="s">
        <v>21</v>
      </c>
      <c r="E11" s="41"/>
      <c r="F11" s="41"/>
      <c r="G11" s="16" t="s">
        <v>18</v>
      </c>
      <c r="H11" s="16">
        <v>1</v>
      </c>
      <c r="I11" s="25">
        <v>0</v>
      </c>
      <c r="J11" s="17">
        <f t="shared" si="0"/>
        <v>0</v>
      </c>
    </row>
    <row r="12" spans="1:10" ht="61.5" customHeight="1">
      <c r="A12" s="14">
        <v>12</v>
      </c>
      <c r="B12" s="14" t="s">
        <v>62</v>
      </c>
      <c r="C12" s="16" t="s">
        <v>63</v>
      </c>
      <c r="D12" s="41" t="s">
        <v>64</v>
      </c>
      <c r="E12" s="41"/>
      <c r="F12" s="41"/>
      <c r="G12" s="16" t="s">
        <v>18</v>
      </c>
      <c r="H12" s="16">
        <v>6</v>
      </c>
      <c r="I12" s="25">
        <v>0</v>
      </c>
      <c r="J12" s="17">
        <f t="shared" si="0"/>
        <v>0</v>
      </c>
    </row>
    <row r="13" spans="1:10" ht="51" customHeight="1">
      <c r="A13" s="14">
        <v>13</v>
      </c>
      <c r="B13" s="14" t="s">
        <v>35</v>
      </c>
      <c r="C13" s="16" t="s">
        <v>36</v>
      </c>
      <c r="D13" s="41" t="s">
        <v>37</v>
      </c>
      <c r="E13" s="41"/>
      <c r="F13" s="41"/>
      <c r="G13" s="16" t="s">
        <v>18</v>
      </c>
      <c r="H13" s="16">
        <v>3</v>
      </c>
      <c r="I13" s="25">
        <v>0</v>
      </c>
      <c r="J13" s="17">
        <f t="shared" si="0"/>
        <v>0</v>
      </c>
    </row>
    <row r="14" spans="1:10" ht="140.45" customHeight="1">
      <c r="A14" s="14">
        <v>15</v>
      </c>
      <c r="B14" s="14" t="s">
        <v>65</v>
      </c>
      <c r="C14" s="16" t="s">
        <v>66</v>
      </c>
      <c r="D14" s="38" t="s">
        <v>106</v>
      </c>
      <c r="E14" s="38"/>
      <c r="F14" s="38"/>
      <c r="G14" s="16" t="s">
        <v>18</v>
      </c>
      <c r="H14" s="16">
        <v>1</v>
      </c>
      <c r="I14" s="25">
        <v>0</v>
      </c>
      <c r="J14" s="17">
        <f t="shared" si="0"/>
        <v>0</v>
      </c>
    </row>
    <row r="15" spans="1:10" ht="68.25" customHeight="1">
      <c r="A15" s="14">
        <v>16</v>
      </c>
      <c r="B15" s="14" t="s">
        <v>67</v>
      </c>
      <c r="C15" s="15" t="s">
        <v>69</v>
      </c>
      <c r="D15" s="38" t="s">
        <v>98</v>
      </c>
      <c r="E15" s="38"/>
      <c r="F15" s="38"/>
      <c r="G15" s="16" t="s">
        <v>18</v>
      </c>
      <c r="H15" s="16">
        <v>1</v>
      </c>
      <c r="I15" s="25">
        <v>0</v>
      </c>
      <c r="J15" s="17">
        <f t="shared" si="0"/>
        <v>0</v>
      </c>
    </row>
    <row r="16" spans="1:10" ht="62.25" customHeight="1">
      <c r="A16" s="14">
        <v>17</v>
      </c>
      <c r="B16" s="14" t="s">
        <v>68</v>
      </c>
      <c r="C16" s="16" t="s">
        <v>69</v>
      </c>
      <c r="D16" s="41" t="s">
        <v>70</v>
      </c>
      <c r="E16" s="41"/>
      <c r="F16" s="41"/>
      <c r="G16" s="16" t="s">
        <v>18</v>
      </c>
      <c r="H16" s="16">
        <v>1</v>
      </c>
      <c r="I16" s="25">
        <v>0</v>
      </c>
      <c r="J16" s="17">
        <f t="shared" si="0"/>
        <v>0</v>
      </c>
    </row>
    <row r="17" spans="1:10" ht="97.15" customHeight="1">
      <c r="A17" s="14">
        <v>18</v>
      </c>
      <c r="B17" s="14" t="s">
        <v>71</v>
      </c>
      <c r="C17" s="16" t="s">
        <v>72</v>
      </c>
      <c r="D17" s="41" t="s">
        <v>105</v>
      </c>
      <c r="E17" s="41"/>
      <c r="F17" s="41"/>
      <c r="G17" s="16" t="s">
        <v>18</v>
      </c>
      <c r="H17" s="16">
        <v>4</v>
      </c>
      <c r="I17" s="25">
        <v>0</v>
      </c>
      <c r="J17" s="17">
        <f t="shared" si="0"/>
        <v>0</v>
      </c>
    </row>
    <row r="18" ht="15">
      <c r="J18" s="2"/>
    </row>
    <row r="19" spans="1:10" ht="18.75">
      <c r="A19" s="43" t="s">
        <v>24</v>
      </c>
      <c r="B19" s="43"/>
      <c r="C19" s="43"/>
      <c r="D19" s="43"/>
      <c r="E19" s="43"/>
      <c r="F19" s="43"/>
      <c r="G19" s="43"/>
      <c r="H19" s="43"/>
      <c r="I19" s="43"/>
      <c r="J19" s="1">
        <f>SUM(J3:J17)</f>
        <v>0</v>
      </c>
    </row>
  </sheetData>
  <mergeCells count="18">
    <mergeCell ref="A19:I19"/>
    <mergeCell ref="D3:F3"/>
    <mergeCell ref="D5:F5"/>
    <mergeCell ref="D6:F6"/>
    <mergeCell ref="D7:F7"/>
    <mergeCell ref="D8:F8"/>
    <mergeCell ref="D4:F4"/>
    <mergeCell ref="D11:F11"/>
    <mergeCell ref="D9:F9"/>
    <mergeCell ref="D10:F10"/>
    <mergeCell ref="A1:J1"/>
    <mergeCell ref="D17:F17"/>
    <mergeCell ref="D14:F14"/>
    <mergeCell ref="D15:F15"/>
    <mergeCell ref="D16:F16"/>
    <mergeCell ref="D12:F12"/>
    <mergeCell ref="D13:F13"/>
    <mergeCell ref="D2:F2"/>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dimension ref="A1:J8"/>
  <sheetViews>
    <sheetView workbookViewId="0" topLeftCell="A1">
      <selection activeCell="A5" sqref="A5:I5"/>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2" t="s">
        <v>116</v>
      </c>
      <c r="B1" s="32"/>
      <c r="C1" s="32"/>
      <c r="D1" s="32"/>
      <c r="E1" s="32"/>
      <c r="F1" s="32"/>
      <c r="G1" s="32"/>
      <c r="H1" s="32"/>
      <c r="I1" s="32"/>
      <c r="J1" s="32"/>
    </row>
    <row r="2" spans="1:10" ht="30">
      <c r="A2" s="7" t="s">
        <v>8</v>
      </c>
      <c r="B2" s="7" t="s">
        <v>9</v>
      </c>
      <c r="C2" s="7" t="s">
        <v>10</v>
      </c>
      <c r="D2" s="36" t="s">
        <v>11</v>
      </c>
      <c r="E2" s="40"/>
      <c r="F2" s="37"/>
      <c r="G2" s="7" t="s">
        <v>12</v>
      </c>
      <c r="H2" s="7" t="s">
        <v>13</v>
      </c>
      <c r="I2" s="7" t="s">
        <v>14</v>
      </c>
      <c r="J2" s="7" t="s">
        <v>15</v>
      </c>
    </row>
    <row r="3" spans="1:10" ht="133.15" customHeight="1">
      <c r="A3" s="14">
        <v>1</v>
      </c>
      <c r="B3" s="14" t="s">
        <v>16</v>
      </c>
      <c r="C3" s="15" t="s">
        <v>17</v>
      </c>
      <c r="D3" s="38" t="s">
        <v>111</v>
      </c>
      <c r="E3" s="38"/>
      <c r="F3" s="38"/>
      <c r="G3" s="16" t="s">
        <v>18</v>
      </c>
      <c r="H3" s="16">
        <v>2</v>
      </c>
      <c r="I3" s="25">
        <v>0</v>
      </c>
      <c r="J3" s="17">
        <f>H3*I3</f>
        <v>0</v>
      </c>
    </row>
    <row r="4" spans="1:10" ht="88.5" customHeight="1">
      <c r="A4" s="14">
        <v>2</v>
      </c>
      <c r="B4" s="14"/>
      <c r="C4" s="15" t="s">
        <v>22</v>
      </c>
      <c r="D4" s="38" t="s">
        <v>23</v>
      </c>
      <c r="E4" s="38"/>
      <c r="F4" s="38"/>
      <c r="G4" s="16" t="s">
        <v>18</v>
      </c>
      <c r="H4" s="16">
        <v>2</v>
      </c>
      <c r="I4" s="25">
        <v>0</v>
      </c>
      <c r="J4" s="17">
        <f>H4*I4</f>
        <v>0</v>
      </c>
    </row>
    <row r="5" spans="1:10" ht="18.75">
      <c r="A5" s="42" t="s">
        <v>24</v>
      </c>
      <c r="B5" s="42"/>
      <c r="C5" s="42"/>
      <c r="D5" s="42"/>
      <c r="E5" s="42"/>
      <c r="F5" s="42"/>
      <c r="G5" s="42"/>
      <c r="H5" s="42"/>
      <c r="I5" s="42"/>
      <c r="J5" s="20">
        <f>SUM(J3:J4)</f>
        <v>0</v>
      </c>
    </row>
    <row r="8" ht="15">
      <c r="J8" s="2"/>
    </row>
  </sheetData>
  <mergeCells count="5">
    <mergeCell ref="A1:J1"/>
    <mergeCell ref="A5:I5"/>
    <mergeCell ref="D2:F2"/>
    <mergeCell ref="D3:F3"/>
    <mergeCell ref="D4:F4"/>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9C2-B65B-4B84-9A6C-8A152BA4437F}">
  <dimension ref="A1:J19"/>
  <sheetViews>
    <sheetView zoomScale="80" zoomScaleNormal="80" workbookViewId="0" topLeftCell="A12">
      <selection activeCell="I18" sqref="I18"/>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2" t="s">
        <v>116</v>
      </c>
      <c r="B1" s="32"/>
      <c r="C1" s="32"/>
      <c r="D1" s="32"/>
      <c r="E1" s="32"/>
      <c r="F1" s="32"/>
      <c r="G1" s="32"/>
      <c r="H1" s="32"/>
      <c r="I1" s="32"/>
      <c r="J1" s="32"/>
    </row>
    <row r="2" spans="1:10" ht="22.5" customHeight="1">
      <c r="A2" s="7" t="s">
        <v>8</v>
      </c>
      <c r="B2" s="7" t="s">
        <v>9</v>
      </c>
      <c r="C2" s="7" t="s">
        <v>10</v>
      </c>
      <c r="D2" s="36" t="s">
        <v>11</v>
      </c>
      <c r="E2" s="40"/>
      <c r="F2" s="37"/>
      <c r="G2" s="7" t="s">
        <v>12</v>
      </c>
      <c r="H2" s="7" t="s">
        <v>13</v>
      </c>
      <c r="I2" s="7" t="s">
        <v>14</v>
      </c>
      <c r="J2" s="7" t="s">
        <v>15</v>
      </c>
    </row>
    <row r="3" spans="1:10" ht="144.75" customHeight="1">
      <c r="A3" s="14">
        <v>1</v>
      </c>
      <c r="B3" s="14" t="s">
        <v>25</v>
      </c>
      <c r="C3" s="15" t="s">
        <v>26</v>
      </c>
      <c r="D3" s="38" t="s">
        <v>95</v>
      </c>
      <c r="E3" s="38"/>
      <c r="F3" s="38"/>
      <c r="G3" s="16" t="s">
        <v>18</v>
      </c>
      <c r="H3" s="16">
        <v>1</v>
      </c>
      <c r="I3" s="25">
        <v>0</v>
      </c>
      <c r="J3" s="17">
        <f>H3*I3</f>
        <v>0</v>
      </c>
    </row>
    <row r="4" spans="1:10" ht="86.25" customHeight="1">
      <c r="A4" s="14">
        <v>2</v>
      </c>
      <c r="B4" s="14" t="s">
        <v>27</v>
      </c>
      <c r="C4" s="15" t="s">
        <v>28</v>
      </c>
      <c r="D4" s="38" t="s">
        <v>29</v>
      </c>
      <c r="E4" s="38"/>
      <c r="F4" s="38"/>
      <c r="G4" s="16" t="s">
        <v>18</v>
      </c>
      <c r="H4" s="16">
        <v>1</v>
      </c>
      <c r="I4" s="25">
        <v>0</v>
      </c>
      <c r="J4" s="17">
        <f>H4*I4</f>
        <v>0</v>
      </c>
    </row>
    <row r="5" spans="1:10" ht="121.9" customHeight="1">
      <c r="A5" s="14">
        <v>3</v>
      </c>
      <c r="B5" s="14" t="s">
        <v>30</v>
      </c>
      <c r="C5" s="18" t="s">
        <v>31</v>
      </c>
      <c r="D5" s="38" t="s">
        <v>96</v>
      </c>
      <c r="E5" s="38"/>
      <c r="F5" s="38"/>
      <c r="G5" s="16" t="s">
        <v>18</v>
      </c>
      <c r="H5" s="16">
        <v>1</v>
      </c>
      <c r="I5" s="25">
        <v>0</v>
      </c>
      <c r="J5" s="17">
        <f>H5*I5</f>
        <v>0</v>
      </c>
    </row>
    <row r="6" spans="1:10" ht="79.5" customHeight="1">
      <c r="A6" s="14">
        <v>4</v>
      </c>
      <c r="B6" s="14"/>
      <c r="C6" s="15" t="s">
        <v>22</v>
      </c>
      <c r="D6" s="41" t="s">
        <v>73</v>
      </c>
      <c r="E6" s="41"/>
      <c r="F6" s="41"/>
      <c r="G6" s="16" t="s">
        <v>18</v>
      </c>
      <c r="H6" s="16">
        <v>2</v>
      </c>
      <c r="I6" s="25">
        <v>0</v>
      </c>
      <c r="J6" s="17">
        <f>H6*I6</f>
        <v>0</v>
      </c>
    </row>
    <row r="7" spans="1:10" ht="63" customHeight="1">
      <c r="A7" s="14">
        <v>5</v>
      </c>
      <c r="B7" s="14" t="s">
        <v>52</v>
      </c>
      <c r="C7" s="15" t="s">
        <v>53</v>
      </c>
      <c r="D7" s="38" t="s">
        <v>54</v>
      </c>
      <c r="E7" s="38"/>
      <c r="F7" s="38"/>
      <c r="G7" s="16" t="s">
        <v>18</v>
      </c>
      <c r="H7" s="16">
        <v>5</v>
      </c>
      <c r="I7" s="25">
        <v>0</v>
      </c>
      <c r="J7" s="17">
        <f>H7*I7</f>
        <v>0</v>
      </c>
    </row>
    <row r="8" spans="1:10" ht="82.5" customHeight="1">
      <c r="A8" s="14">
        <v>6</v>
      </c>
      <c r="B8" s="14" t="s">
        <v>74</v>
      </c>
      <c r="C8" s="18" t="s">
        <v>75</v>
      </c>
      <c r="D8" s="38" t="s">
        <v>76</v>
      </c>
      <c r="E8" s="38"/>
      <c r="F8" s="38"/>
      <c r="G8" s="16" t="s">
        <v>18</v>
      </c>
      <c r="H8" s="16">
        <v>12</v>
      </c>
      <c r="I8" s="25">
        <v>0</v>
      </c>
      <c r="J8" s="17">
        <f aca="true" t="shared" si="0" ref="J8:J17">I8*H8</f>
        <v>0</v>
      </c>
    </row>
    <row r="9" spans="1:10" ht="108.75" customHeight="1">
      <c r="A9" s="14">
        <v>7</v>
      </c>
      <c r="B9" s="14" t="s">
        <v>57</v>
      </c>
      <c r="C9" s="18" t="s">
        <v>58</v>
      </c>
      <c r="D9" s="38" t="s">
        <v>59</v>
      </c>
      <c r="E9" s="38"/>
      <c r="F9" s="38"/>
      <c r="G9" s="16" t="s">
        <v>18</v>
      </c>
      <c r="H9" s="16">
        <v>7</v>
      </c>
      <c r="I9" s="25">
        <v>0</v>
      </c>
      <c r="J9" s="17">
        <f t="shared" si="0"/>
        <v>0</v>
      </c>
    </row>
    <row r="10" spans="1:10" ht="57.75" customHeight="1">
      <c r="A10" s="14">
        <v>8</v>
      </c>
      <c r="B10" s="14" t="s">
        <v>35</v>
      </c>
      <c r="C10" s="18" t="s">
        <v>36</v>
      </c>
      <c r="D10" s="38" t="s">
        <v>37</v>
      </c>
      <c r="E10" s="38"/>
      <c r="F10" s="38"/>
      <c r="G10" s="16" t="s">
        <v>18</v>
      </c>
      <c r="H10" s="16">
        <v>5</v>
      </c>
      <c r="I10" s="25">
        <v>0</v>
      </c>
      <c r="J10" s="17">
        <f t="shared" si="0"/>
        <v>0</v>
      </c>
    </row>
    <row r="11" spans="1:10" ht="134.25" customHeight="1">
      <c r="A11" s="14">
        <v>9</v>
      </c>
      <c r="B11" s="14" t="s">
        <v>77</v>
      </c>
      <c r="C11" s="18" t="s">
        <v>78</v>
      </c>
      <c r="D11" s="38" t="s">
        <v>79</v>
      </c>
      <c r="E11" s="38"/>
      <c r="F11" s="38"/>
      <c r="G11" s="16" t="s">
        <v>18</v>
      </c>
      <c r="H11" s="16">
        <v>6</v>
      </c>
      <c r="I11" s="25">
        <v>0</v>
      </c>
      <c r="J11" s="17">
        <f t="shared" si="0"/>
        <v>0</v>
      </c>
    </row>
    <row r="12" spans="1:10" ht="129.75" customHeight="1">
      <c r="A12" s="14">
        <v>10</v>
      </c>
      <c r="B12" s="14" t="s">
        <v>60</v>
      </c>
      <c r="C12" s="18" t="s">
        <v>56</v>
      </c>
      <c r="D12" s="38" t="s">
        <v>61</v>
      </c>
      <c r="E12" s="38"/>
      <c r="F12" s="38"/>
      <c r="G12" s="16" t="s">
        <v>18</v>
      </c>
      <c r="H12" s="16">
        <v>2</v>
      </c>
      <c r="I12" s="25">
        <v>0</v>
      </c>
      <c r="J12" s="17">
        <f t="shared" si="0"/>
        <v>0</v>
      </c>
    </row>
    <row r="13" spans="1:10" ht="108.75" customHeight="1">
      <c r="A13" s="14">
        <v>11</v>
      </c>
      <c r="B13" s="14" t="s">
        <v>32</v>
      </c>
      <c r="C13" s="18" t="s">
        <v>97</v>
      </c>
      <c r="D13" s="38" t="s">
        <v>114</v>
      </c>
      <c r="E13" s="38"/>
      <c r="F13" s="38"/>
      <c r="G13" s="16" t="s">
        <v>18</v>
      </c>
      <c r="H13" s="16">
        <v>6</v>
      </c>
      <c r="I13" s="25">
        <v>0</v>
      </c>
      <c r="J13" s="17">
        <f t="shared" si="0"/>
        <v>0</v>
      </c>
    </row>
    <row r="14" spans="1:10" ht="115.5" customHeight="1">
      <c r="A14" s="14">
        <v>13</v>
      </c>
      <c r="B14" s="14" t="s">
        <v>33</v>
      </c>
      <c r="C14" s="18" t="s">
        <v>34</v>
      </c>
      <c r="D14" s="45" t="s">
        <v>80</v>
      </c>
      <c r="E14" s="38"/>
      <c r="F14" s="38"/>
      <c r="G14" s="16" t="s">
        <v>18</v>
      </c>
      <c r="H14" s="16">
        <v>8</v>
      </c>
      <c r="I14" s="25">
        <v>0</v>
      </c>
      <c r="J14" s="17">
        <f t="shared" si="0"/>
        <v>0</v>
      </c>
    </row>
    <row r="15" spans="1:10" ht="108.75" customHeight="1">
      <c r="A15" s="14">
        <v>14</v>
      </c>
      <c r="B15" s="14" t="s">
        <v>81</v>
      </c>
      <c r="C15" s="18" t="s">
        <v>39</v>
      </c>
      <c r="D15" s="38" t="s">
        <v>99</v>
      </c>
      <c r="E15" s="38"/>
      <c r="F15" s="38"/>
      <c r="G15" s="16" t="s">
        <v>18</v>
      </c>
      <c r="H15" s="16">
        <v>1</v>
      </c>
      <c r="I15" s="25">
        <v>0</v>
      </c>
      <c r="J15" s="17">
        <f t="shared" si="0"/>
        <v>0</v>
      </c>
    </row>
    <row r="16" spans="1:10" ht="161.45" customHeight="1">
      <c r="A16" s="14">
        <v>15</v>
      </c>
      <c r="B16" s="14" t="s">
        <v>55</v>
      </c>
      <c r="C16" s="15" t="s">
        <v>107</v>
      </c>
      <c r="D16" s="41" t="s">
        <v>108</v>
      </c>
      <c r="E16" s="41"/>
      <c r="F16" s="41"/>
      <c r="G16" s="16" t="s">
        <v>18</v>
      </c>
      <c r="H16" s="16">
        <v>2</v>
      </c>
      <c r="I16" s="25">
        <v>0</v>
      </c>
      <c r="J16" s="17">
        <f t="shared" si="0"/>
        <v>0</v>
      </c>
    </row>
    <row r="17" spans="1:10" ht="63.75" customHeight="1">
      <c r="A17" s="14">
        <v>16</v>
      </c>
      <c r="B17" s="14" t="s">
        <v>44</v>
      </c>
      <c r="C17" s="18" t="s">
        <v>45</v>
      </c>
      <c r="D17" s="38" t="s">
        <v>104</v>
      </c>
      <c r="E17" s="38"/>
      <c r="F17" s="38"/>
      <c r="G17" s="16" t="s">
        <v>18</v>
      </c>
      <c r="H17" s="16">
        <v>1</v>
      </c>
      <c r="I17" s="25">
        <v>0</v>
      </c>
      <c r="J17" s="17">
        <f t="shared" si="0"/>
        <v>0</v>
      </c>
    </row>
    <row r="18" ht="18.75" customHeight="1">
      <c r="J18" s="2"/>
    </row>
    <row r="19" spans="1:10" ht="18.75" customHeight="1">
      <c r="A19" s="43" t="s">
        <v>24</v>
      </c>
      <c r="B19" s="43"/>
      <c r="C19" s="43"/>
      <c r="D19" s="43"/>
      <c r="E19" s="43"/>
      <c r="F19" s="43"/>
      <c r="G19" s="43"/>
      <c r="H19" s="43"/>
      <c r="I19" s="43"/>
      <c r="J19" s="1">
        <f>SUM(J3:J17)</f>
        <v>0</v>
      </c>
    </row>
  </sheetData>
  <mergeCells count="18">
    <mergeCell ref="D12:F12"/>
    <mergeCell ref="D13:F13"/>
    <mergeCell ref="D6:F6"/>
    <mergeCell ref="D7:F7"/>
    <mergeCell ref="A19:I19"/>
    <mergeCell ref="D8:F8"/>
    <mergeCell ref="D9:F9"/>
    <mergeCell ref="D10:F10"/>
    <mergeCell ref="D11:F11"/>
    <mergeCell ref="D16:F16"/>
    <mergeCell ref="D17:F17"/>
    <mergeCell ref="D14:F14"/>
    <mergeCell ref="D15:F15"/>
    <mergeCell ref="A1:J1"/>
    <mergeCell ref="D5:F5"/>
    <mergeCell ref="D2:F2"/>
    <mergeCell ref="D3:F3"/>
    <mergeCell ref="D4:F4"/>
  </mergeCells>
  <hyperlinks>
    <hyperlink ref="A1:J1" location="'Součet '!A1" display="Část 1 - nábytek 3.N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7DF2-552D-4CF8-88A9-EDC356C9A402}">
  <dimension ref="A1:J12"/>
  <sheetViews>
    <sheetView zoomScale="115" zoomScaleNormal="115" workbookViewId="0" topLeftCell="A7">
      <selection activeCell="I10" sqref="I10"/>
    </sheetView>
  </sheetViews>
  <sheetFormatPr defaultColWidth="9.140625" defaultRowHeight="15"/>
  <cols>
    <col min="1" max="1" width="4.8515625" style="0" customWidth="1"/>
    <col min="2" max="2" width="8.7109375" style="0" customWidth="1"/>
    <col min="3" max="3" width="25.57421875" style="0" customWidth="1"/>
    <col min="6" max="6" width="102.28125" style="0" customWidth="1"/>
    <col min="7" max="7" width="9.8515625" style="0" customWidth="1"/>
    <col min="8" max="8" width="10.00390625" style="0" customWidth="1"/>
    <col min="9" max="9" width="20.7109375" style="0" customWidth="1"/>
    <col min="10" max="10" width="20.57421875" style="0" customWidth="1"/>
  </cols>
  <sheetData>
    <row r="1" spans="1:10" ht="27" customHeight="1">
      <c r="A1" s="32" t="s">
        <v>116</v>
      </c>
      <c r="B1" s="32"/>
      <c r="C1" s="32"/>
      <c r="D1" s="32"/>
      <c r="E1" s="32"/>
      <c r="F1" s="32"/>
      <c r="G1" s="32"/>
      <c r="H1" s="32"/>
      <c r="I1" s="32"/>
      <c r="J1" s="32"/>
    </row>
    <row r="2" spans="1:10" ht="27.75" customHeight="1">
      <c r="A2" s="7" t="s">
        <v>8</v>
      </c>
      <c r="B2" s="7" t="s">
        <v>9</v>
      </c>
      <c r="C2" s="7" t="s">
        <v>10</v>
      </c>
      <c r="D2" s="36" t="s">
        <v>11</v>
      </c>
      <c r="E2" s="40"/>
      <c r="F2" s="37"/>
      <c r="G2" s="7" t="s">
        <v>12</v>
      </c>
      <c r="H2" s="7" t="s">
        <v>13</v>
      </c>
      <c r="I2" s="7" t="s">
        <v>14</v>
      </c>
      <c r="J2" s="7" t="s">
        <v>15</v>
      </c>
    </row>
    <row r="3" spans="1:10" ht="86.25" customHeight="1">
      <c r="A3" s="14">
        <v>1</v>
      </c>
      <c r="B3" s="14" t="s">
        <v>82</v>
      </c>
      <c r="C3" s="15" t="s">
        <v>83</v>
      </c>
      <c r="D3" s="38" t="s">
        <v>101</v>
      </c>
      <c r="E3" s="38"/>
      <c r="F3" s="38"/>
      <c r="G3" s="16" t="s">
        <v>18</v>
      </c>
      <c r="H3" s="16">
        <v>7</v>
      </c>
      <c r="I3" s="25">
        <v>0</v>
      </c>
      <c r="J3" s="17">
        <f>H3*I3</f>
        <v>0</v>
      </c>
    </row>
    <row r="4" spans="1:10" ht="78" customHeight="1">
      <c r="A4" s="14">
        <v>2</v>
      </c>
      <c r="B4" s="14" t="s">
        <v>84</v>
      </c>
      <c r="C4" s="15" t="s">
        <v>85</v>
      </c>
      <c r="D4" s="46" t="s">
        <v>100</v>
      </c>
      <c r="E4" s="46"/>
      <c r="F4" s="46"/>
      <c r="G4" s="16" t="s">
        <v>18</v>
      </c>
      <c r="H4" s="16">
        <v>28</v>
      </c>
      <c r="I4" s="25">
        <v>0</v>
      </c>
      <c r="J4" s="17">
        <f>I4*H4</f>
        <v>0</v>
      </c>
    </row>
    <row r="5" spans="1:10" ht="174" customHeight="1">
      <c r="A5" s="14">
        <v>3</v>
      </c>
      <c r="B5" s="14" t="s">
        <v>86</v>
      </c>
      <c r="C5" s="22" t="s">
        <v>102</v>
      </c>
      <c r="D5" s="38" t="s">
        <v>113</v>
      </c>
      <c r="E5" s="38"/>
      <c r="F5" s="38"/>
      <c r="G5" s="16" t="s">
        <v>18</v>
      </c>
      <c r="H5" s="16">
        <v>1</v>
      </c>
      <c r="I5" s="25">
        <v>0</v>
      </c>
      <c r="J5" s="17">
        <f>H5*I5</f>
        <v>0</v>
      </c>
    </row>
    <row r="6" spans="1:10" ht="73.9" customHeight="1">
      <c r="A6" s="14">
        <v>5</v>
      </c>
      <c r="B6" s="14" t="s">
        <v>87</v>
      </c>
      <c r="C6" s="18" t="s">
        <v>103</v>
      </c>
      <c r="D6" s="38" t="s">
        <v>109</v>
      </c>
      <c r="E6" s="38"/>
      <c r="F6" s="38"/>
      <c r="G6" s="16" t="s">
        <v>18</v>
      </c>
      <c r="H6" s="16">
        <v>1</v>
      </c>
      <c r="I6" s="25">
        <v>0</v>
      </c>
      <c r="J6" s="17">
        <f>H6*I6</f>
        <v>0</v>
      </c>
    </row>
    <row r="7" spans="1:10" ht="187.9" customHeight="1">
      <c r="A7" s="14">
        <v>6</v>
      </c>
      <c r="B7" s="14" t="s">
        <v>88</v>
      </c>
      <c r="C7" s="15" t="s">
        <v>89</v>
      </c>
      <c r="D7" s="38" t="s">
        <v>112</v>
      </c>
      <c r="E7" s="38"/>
      <c r="F7" s="38"/>
      <c r="G7" s="16" t="s">
        <v>18</v>
      </c>
      <c r="H7" s="16">
        <v>1</v>
      </c>
      <c r="I7" s="25">
        <v>0</v>
      </c>
      <c r="J7" s="17">
        <f>H7*I7</f>
        <v>0</v>
      </c>
    </row>
    <row r="8" spans="1:10" ht="79.5" customHeight="1">
      <c r="A8" s="14">
        <v>8</v>
      </c>
      <c r="B8" s="14" t="s">
        <v>90</v>
      </c>
      <c r="C8" s="15" t="s">
        <v>91</v>
      </c>
      <c r="D8" s="41" t="s">
        <v>92</v>
      </c>
      <c r="E8" s="41"/>
      <c r="F8" s="41"/>
      <c r="G8" s="16" t="s">
        <v>18</v>
      </c>
      <c r="H8" s="16">
        <v>1</v>
      </c>
      <c r="I8" s="25">
        <v>0</v>
      </c>
      <c r="J8" s="17">
        <f>I8*H8</f>
        <v>0</v>
      </c>
    </row>
    <row r="9" spans="1:10" ht="97.5" customHeight="1">
      <c r="A9" s="14">
        <v>9</v>
      </c>
      <c r="B9" s="14" t="s">
        <v>93</v>
      </c>
      <c r="C9" s="15" t="s">
        <v>91</v>
      </c>
      <c r="D9" s="41" t="s">
        <v>94</v>
      </c>
      <c r="E9" s="41"/>
      <c r="F9" s="41"/>
      <c r="G9" s="16" t="s">
        <v>18</v>
      </c>
      <c r="H9" s="16">
        <v>1</v>
      </c>
      <c r="I9" s="25">
        <v>0</v>
      </c>
      <c r="J9" s="17">
        <f>I9*H9</f>
        <v>0</v>
      </c>
    </row>
    <row r="11" ht="15">
      <c r="J11" s="2"/>
    </row>
    <row r="12" spans="1:10" ht="18.75" customHeight="1">
      <c r="A12" s="43" t="s">
        <v>24</v>
      </c>
      <c r="B12" s="43"/>
      <c r="C12" s="43"/>
      <c r="D12" s="43"/>
      <c r="E12" s="43"/>
      <c r="F12" s="43"/>
      <c r="G12" s="43"/>
      <c r="H12" s="43"/>
      <c r="I12" s="43"/>
      <c r="J12" s="1">
        <f>SUM(J3:J9)</f>
        <v>0</v>
      </c>
    </row>
  </sheetData>
  <mergeCells count="10">
    <mergeCell ref="D7:F7"/>
    <mergeCell ref="A12:I12"/>
    <mergeCell ref="D8:F8"/>
    <mergeCell ref="D9:F9"/>
    <mergeCell ref="A1:J1"/>
    <mergeCell ref="D6:F6"/>
    <mergeCell ref="D2:F2"/>
    <mergeCell ref="D3:F3"/>
    <mergeCell ref="D5:F5"/>
    <mergeCell ref="D4:F4"/>
  </mergeCells>
  <hyperlinks>
    <hyperlink ref="A1:J1" location="'Součet '!A1" display="Část 1 - nábytek 3.N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83DE-A0EA-4ED1-98A2-C94948B83529}">
  <dimension ref="A1:J22"/>
  <sheetViews>
    <sheetView zoomScale="115" zoomScaleNormal="115" workbookViewId="0" topLeftCell="A18">
      <selection activeCell="D21" sqref="D21:J21"/>
    </sheetView>
  </sheetViews>
  <sheetFormatPr defaultColWidth="9.140625" defaultRowHeight="15"/>
  <cols>
    <col min="1" max="1" width="4.7109375" style="0" customWidth="1"/>
    <col min="2" max="2" width="8.421875" style="0" customWidth="1"/>
    <col min="3" max="3" width="25.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2" t="s">
        <v>116</v>
      </c>
      <c r="B1" s="32"/>
      <c r="C1" s="32"/>
      <c r="D1" s="32"/>
      <c r="E1" s="32"/>
      <c r="F1" s="32"/>
      <c r="G1" s="32"/>
      <c r="H1" s="32"/>
      <c r="I1" s="32"/>
      <c r="J1" s="32"/>
    </row>
    <row r="2" spans="1:10" ht="29.25" customHeight="1">
      <c r="A2" s="7" t="s">
        <v>8</v>
      </c>
      <c r="B2" s="7" t="s">
        <v>9</v>
      </c>
      <c r="C2" s="7" t="s">
        <v>10</v>
      </c>
      <c r="D2" s="36" t="s">
        <v>11</v>
      </c>
      <c r="E2" s="40"/>
      <c r="F2" s="37"/>
      <c r="G2" s="7" t="s">
        <v>12</v>
      </c>
      <c r="H2" s="7" t="s">
        <v>13</v>
      </c>
      <c r="I2" s="7" t="s">
        <v>14</v>
      </c>
      <c r="J2" s="7" t="s">
        <v>15</v>
      </c>
    </row>
    <row r="3" spans="1:10" ht="54.75" customHeight="1">
      <c r="A3" s="14">
        <v>1</v>
      </c>
      <c r="B3" s="14" t="s">
        <v>62</v>
      </c>
      <c r="C3" s="15" t="s">
        <v>63</v>
      </c>
      <c r="D3" s="38" t="s">
        <v>64</v>
      </c>
      <c r="E3" s="38"/>
      <c r="F3" s="38"/>
      <c r="G3" s="16" t="s">
        <v>18</v>
      </c>
      <c r="H3" s="16">
        <v>21</v>
      </c>
      <c r="I3" s="25">
        <v>0</v>
      </c>
      <c r="J3" s="17">
        <f aca="true" t="shared" si="0" ref="J3:J9">H3*I3</f>
        <v>0</v>
      </c>
    </row>
    <row r="4" spans="1:10" ht="63" customHeight="1">
      <c r="A4" s="14">
        <v>2</v>
      </c>
      <c r="B4" s="14" t="s">
        <v>52</v>
      </c>
      <c r="C4" s="15" t="s">
        <v>53</v>
      </c>
      <c r="D4" s="38" t="s">
        <v>54</v>
      </c>
      <c r="E4" s="38"/>
      <c r="F4" s="38"/>
      <c r="G4" s="16" t="s">
        <v>18</v>
      </c>
      <c r="H4" s="16">
        <v>5</v>
      </c>
      <c r="I4" s="25">
        <v>0</v>
      </c>
      <c r="J4" s="17">
        <f t="shared" si="0"/>
        <v>0</v>
      </c>
    </row>
    <row r="5" spans="1:10" ht="61.5" customHeight="1">
      <c r="A5" s="14">
        <v>3</v>
      </c>
      <c r="B5" s="14" t="s">
        <v>123</v>
      </c>
      <c r="C5" s="15" t="s">
        <v>63</v>
      </c>
      <c r="D5" s="41" t="s">
        <v>124</v>
      </c>
      <c r="E5" s="41"/>
      <c r="F5" s="41"/>
      <c r="G5" s="16" t="s">
        <v>18</v>
      </c>
      <c r="H5" s="16">
        <v>22</v>
      </c>
      <c r="I5" s="25">
        <v>0</v>
      </c>
      <c r="J5" s="17">
        <f t="shared" si="0"/>
        <v>0</v>
      </c>
    </row>
    <row r="6" spans="1:10" ht="59.25" customHeight="1">
      <c r="A6" s="14">
        <v>4</v>
      </c>
      <c r="B6" s="14" t="s">
        <v>125</v>
      </c>
      <c r="C6" s="15" t="s">
        <v>63</v>
      </c>
      <c r="D6" s="41" t="s">
        <v>126</v>
      </c>
      <c r="E6" s="41"/>
      <c r="F6" s="41"/>
      <c r="G6" s="16" t="s">
        <v>18</v>
      </c>
      <c r="H6" s="16">
        <v>19</v>
      </c>
      <c r="I6" s="25">
        <v>0</v>
      </c>
      <c r="J6" s="17">
        <f t="shared" si="0"/>
        <v>0</v>
      </c>
    </row>
    <row r="7" spans="1:10" ht="63.75" customHeight="1">
      <c r="A7" s="14">
        <v>5</v>
      </c>
      <c r="B7" s="14" t="s">
        <v>127</v>
      </c>
      <c r="C7" s="15" t="s">
        <v>63</v>
      </c>
      <c r="D7" s="38" t="s">
        <v>128</v>
      </c>
      <c r="E7" s="38"/>
      <c r="F7" s="38"/>
      <c r="G7" s="16" t="s">
        <v>18</v>
      </c>
      <c r="H7" s="16">
        <v>5</v>
      </c>
      <c r="I7" s="25">
        <v>0</v>
      </c>
      <c r="J7" s="17">
        <f t="shared" si="0"/>
        <v>0</v>
      </c>
    </row>
    <row r="8" spans="1:10" ht="102" customHeight="1">
      <c r="A8" s="14">
        <v>6</v>
      </c>
      <c r="B8" s="14" t="s">
        <v>129</v>
      </c>
      <c r="C8" s="18" t="s">
        <v>39</v>
      </c>
      <c r="D8" s="38" t="s">
        <v>130</v>
      </c>
      <c r="E8" s="38"/>
      <c r="F8" s="38"/>
      <c r="G8" s="16" t="s">
        <v>18</v>
      </c>
      <c r="H8" s="16">
        <v>5</v>
      </c>
      <c r="I8" s="25">
        <v>0</v>
      </c>
      <c r="J8" s="17">
        <f t="shared" si="0"/>
        <v>0</v>
      </c>
    </row>
    <row r="9" spans="1:10" ht="67.5" customHeight="1">
      <c r="A9" s="14">
        <v>7</v>
      </c>
      <c r="B9" s="14" t="s">
        <v>41</v>
      </c>
      <c r="C9" s="18" t="s">
        <v>42</v>
      </c>
      <c r="D9" s="38" t="s">
        <v>43</v>
      </c>
      <c r="E9" s="38"/>
      <c r="F9" s="38"/>
      <c r="G9" s="16" t="s">
        <v>18</v>
      </c>
      <c r="H9" s="16">
        <v>22</v>
      </c>
      <c r="I9" s="25">
        <v>0</v>
      </c>
      <c r="J9" s="17">
        <f t="shared" si="0"/>
        <v>0</v>
      </c>
    </row>
    <row r="10" spans="1:10" ht="109.5" customHeight="1">
      <c r="A10" s="14">
        <v>8</v>
      </c>
      <c r="B10" s="14" t="s">
        <v>38</v>
      </c>
      <c r="C10" s="18" t="s">
        <v>39</v>
      </c>
      <c r="D10" s="38" t="s">
        <v>40</v>
      </c>
      <c r="E10" s="38"/>
      <c r="F10" s="38"/>
      <c r="G10" s="16" t="s">
        <v>18</v>
      </c>
      <c r="H10" s="16">
        <v>2</v>
      </c>
      <c r="I10" s="25">
        <v>0</v>
      </c>
      <c r="J10" s="17">
        <f>I10*H10</f>
        <v>0</v>
      </c>
    </row>
    <row r="11" spans="1:10" ht="126" customHeight="1">
      <c r="A11" s="14">
        <v>9</v>
      </c>
      <c r="B11" s="14" t="s">
        <v>65</v>
      </c>
      <c r="C11" s="16" t="s">
        <v>66</v>
      </c>
      <c r="D11" s="38" t="s">
        <v>106</v>
      </c>
      <c r="E11" s="38"/>
      <c r="F11" s="38"/>
      <c r="G11" s="16" t="s">
        <v>18</v>
      </c>
      <c r="H11" s="16">
        <v>1</v>
      </c>
      <c r="I11" s="25">
        <v>0</v>
      </c>
      <c r="J11" s="17">
        <v>0</v>
      </c>
    </row>
    <row r="12" spans="1:10" ht="58.5" customHeight="1">
      <c r="A12" s="14">
        <v>10</v>
      </c>
      <c r="B12" s="14" t="s">
        <v>67</v>
      </c>
      <c r="C12" s="15" t="s">
        <v>131</v>
      </c>
      <c r="D12" s="38" t="s">
        <v>132</v>
      </c>
      <c r="E12" s="38"/>
      <c r="F12" s="38"/>
      <c r="G12" s="16" t="s">
        <v>18</v>
      </c>
      <c r="H12" s="16">
        <v>2</v>
      </c>
      <c r="I12" s="25">
        <v>0</v>
      </c>
      <c r="J12" s="17">
        <f aca="true" t="shared" si="1" ref="J12:J20">I12*H12</f>
        <v>0</v>
      </c>
    </row>
    <row r="13" spans="1:10" ht="64.5" customHeight="1">
      <c r="A13" s="14">
        <v>11</v>
      </c>
      <c r="B13" s="14" t="s">
        <v>68</v>
      </c>
      <c r="C13" s="15" t="s">
        <v>69</v>
      </c>
      <c r="D13" s="38" t="s">
        <v>98</v>
      </c>
      <c r="E13" s="38"/>
      <c r="F13" s="38"/>
      <c r="G13" s="16" t="s">
        <v>18</v>
      </c>
      <c r="H13" s="16">
        <v>1</v>
      </c>
      <c r="I13" s="25">
        <v>0</v>
      </c>
      <c r="J13" s="17">
        <f t="shared" si="1"/>
        <v>0</v>
      </c>
    </row>
    <row r="14" spans="1:10" ht="87.75" customHeight="1">
      <c r="A14" s="14">
        <v>12</v>
      </c>
      <c r="B14" s="14" t="s">
        <v>57</v>
      </c>
      <c r="C14" s="18" t="s">
        <v>58</v>
      </c>
      <c r="D14" s="38" t="s">
        <v>59</v>
      </c>
      <c r="E14" s="38"/>
      <c r="F14" s="38"/>
      <c r="G14" s="16" t="s">
        <v>18</v>
      </c>
      <c r="H14" s="16">
        <v>2</v>
      </c>
      <c r="I14" s="25">
        <v>0</v>
      </c>
      <c r="J14" s="17">
        <f t="shared" si="1"/>
        <v>0</v>
      </c>
    </row>
    <row r="15" spans="1:10" ht="111.75" customHeight="1">
      <c r="A15" s="14">
        <v>13</v>
      </c>
      <c r="B15" s="14" t="s">
        <v>60</v>
      </c>
      <c r="C15" s="18" t="s">
        <v>56</v>
      </c>
      <c r="D15" s="38" t="s">
        <v>61</v>
      </c>
      <c r="E15" s="38"/>
      <c r="F15" s="38"/>
      <c r="G15" s="16" t="s">
        <v>18</v>
      </c>
      <c r="H15" s="16">
        <v>4</v>
      </c>
      <c r="I15" s="25">
        <v>0</v>
      </c>
      <c r="J15" s="17">
        <f t="shared" si="1"/>
        <v>0</v>
      </c>
    </row>
    <row r="16" spans="1:10" ht="77.25" customHeight="1">
      <c r="A16" s="14">
        <v>14</v>
      </c>
      <c r="B16" s="14" t="s">
        <v>27</v>
      </c>
      <c r="C16" s="18" t="s">
        <v>28</v>
      </c>
      <c r="D16" s="38" t="s">
        <v>29</v>
      </c>
      <c r="E16" s="38"/>
      <c r="F16" s="38"/>
      <c r="G16" s="16" t="s">
        <v>18</v>
      </c>
      <c r="H16" s="16">
        <v>1</v>
      </c>
      <c r="I16" s="25">
        <v>0</v>
      </c>
      <c r="J16" s="17">
        <f t="shared" si="1"/>
        <v>0</v>
      </c>
    </row>
    <row r="17" spans="1:10" ht="71.25" customHeight="1">
      <c r="A17" s="14">
        <v>15</v>
      </c>
      <c r="B17" s="14" t="s">
        <v>133</v>
      </c>
      <c r="C17" s="18" t="s">
        <v>134</v>
      </c>
      <c r="D17" s="38" t="s">
        <v>135</v>
      </c>
      <c r="E17" s="38"/>
      <c r="F17" s="38"/>
      <c r="G17" s="16" t="s">
        <v>18</v>
      </c>
      <c r="H17" s="16">
        <v>2</v>
      </c>
      <c r="I17" s="25">
        <v>0</v>
      </c>
      <c r="J17" s="17">
        <f t="shared" si="1"/>
        <v>0</v>
      </c>
    </row>
    <row r="18" spans="1:10" ht="139.9" customHeight="1">
      <c r="A18" s="14">
        <v>16</v>
      </c>
      <c r="B18" s="14" t="s">
        <v>25</v>
      </c>
      <c r="C18" s="15" t="s">
        <v>136</v>
      </c>
      <c r="D18" s="38" t="s">
        <v>137</v>
      </c>
      <c r="E18" s="38"/>
      <c r="F18" s="38"/>
      <c r="G18" s="16" t="s">
        <v>18</v>
      </c>
      <c r="H18" s="16">
        <v>1</v>
      </c>
      <c r="I18" s="25">
        <v>0</v>
      </c>
      <c r="J18" s="17">
        <f t="shared" si="1"/>
        <v>0</v>
      </c>
    </row>
    <row r="19" spans="1:10" ht="109.5" customHeight="1">
      <c r="A19" s="14">
        <v>17</v>
      </c>
      <c r="B19" s="14" t="s">
        <v>138</v>
      </c>
      <c r="C19" s="18" t="s">
        <v>39</v>
      </c>
      <c r="D19" s="38" t="s">
        <v>139</v>
      </c>
      <c r="E19" s="38"/>
      <c r="F19" s="38"/>
      <c r="G19" s="18" t="s">
        <v>18</v>
      </c>
      <c r="H19" s="18">
        <v>1</v>
      </c>
      <c r="I19" s="26">
        <v>0</v>
      </c>
      <c r="J19" s="23">
        <f t="shared" si="1"/>
        <v>0</v>
      </c>
    </row>
    <row r="20" spans="1:10" ht="187.15" customHeight="1">
      <c r="A20" s="14">
        <v>18</v>
      </c>
      <c r="B20" s="16" t="s">
        <v>140</v>
      </c>
      <c r="C20" s="18" t="s">
        <v>141</v>
      </c>
      <c r="D20" s="38" t="s">
        <v>142</v>
      </c>
      <c r="E20" s="38"/>
      <c r="F20" s="38"/>
      <c r="G20" s="18" t="s">
        <v>18</v>
      </c>
      <c r="H20" s="18">
        <v>1</v>
      </c>
      <c r="I20" s="26">
        <v>0</v>
      </c>
      <c r="J20" s="23">
        <f t="shared" si="1"/>
        <v>0</v>
      </c>
    </row>
    <row r="21" spans="1:10" ht="14.45" customHeight="1">
      <c r="A21" s="8"/>
      <c r="B21" s="8"/>
      <c r="C21" s="8"/>
      <c r="D21" s="44"/>
      <c r="E21" s="44"/>
      <c r="F21" s="44"/>
      <c r="G21" s="44"/>
      <c r="H21" s="44"/>
      <c r="I21" s="44"/>
      <c r="J21" s="44"/>
    </row>
    <row r="22" spans="1:10" ht="18.75" customHeight="1">
      <c r="A22" s="42" t="s">
        <v>24</v>
      </c>
      <c r="B22" s="42"/>
      <c r="C22" s="42"/>
      <c r="D22" s="43"/>
      <c r="E22" s="43"/>
      <c r="F22" s="43"/>
      <c r="G22" s="43"/>
      <c r="H22" s="43"/>
      <c r="I22" s="43"/>
      <c r="J22" s="1">
        <f>SUM(J3:J20)</f>
        <v>0</v>
      </c>
    </row>
  </sheetData>
  <mergeCells count="22">
    <mergeCell ref="A1:J1"/>
    <mergeCell ref="D18:F18"/>
    <mergeCell ref="D19:F19"/>
    <mergeCell ref="D12:F12"/>
    <mergeCell ref="D13:F13"/>
    <mergeCell ref="D14:F14"/>
    <mergeCell ref="D9:F9"/>
    <mergeCell ref="D10:F10"/>
    <mergeCell ref="D5:F5"/>
    <mergeCell ref="D2:F2"/>
    <mergeCell ref="D3:F3"/>
    <mergeCell ref="D4:F4"/>
    <mergeCell ref="D11:F11"/>
    <mergeCell ref="D6:F6"/>
    <mergeCell ref="D7:F7"/>
    <mergeCell ref="D8:F8"/>
    <mergeCell ref="D21:J21"/>
    <mergeCell ref="A22:I22"/>
    <mergeCell ref="D20:F20"/>
    <mergeCell ref="D15:F15"/>
    <mergeCell ref="D16:F16"/>
    <mergeCell ref="D17:F17"/>
  </mergeCells>
  <hyperlinks>
    <hyperlink ref="A1:J1" location="'Součet '!A1" display="Část 1 - nábytek 3.N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F2BC-D909-48C7-821B-D413834E5380}">
  <dimension ref="A1:J7"/>
  <sheetViews>
    <sheetView zoomScale="86" zoomScaleNormal="86" workbookViewId="0" topLeftCell="A1">
      <selection activeCell="H6" sqref="H6"/>
    </sheetView>
  </sheetViews>
  <sheetFormatPr defaultColWidth="9.140625" defaultRowHeight="15" customHeight="1"/>
  <cols>
    <col min="1" max="1" width="4.7109375" style="0" customWidth="1"/>
    <col min="2" max="2" width="9.00390625" style="0" customWidth="1"/>
    <col min="3" max="3" width="25.8515625" style="0" customWidth="1"/>
    <col min="4" max="4" width="9.140625" style="5" customWidth="1"/>
    <col min="5" max="5" width="111.140625" style="5" customWidth="1"/>
    <col min="6" max="7" width="10.7109375" style="0" customWidth="1"/>
    <col min="8" max="9" width="20.7109375" style="0" customWidth="1"/>
  </cols>
  <sheetData>
    <row r="1" spans="1:10" ht="27" customHeight="1">
      <c r="A1" s="32" t="s">
        <v>116</v>
      </c>
      <c r="B1" s="32"/>
      <c r="C1" s="32"/>
      <c r="D1" s="32"/>
      <c r="E1" s="32"/>
      <c r="F1" s="32"/>
      <c r="G1" s="32"/>
      <c r="H1" s="32"/>
      <c r="I1" s="32"/>
      <c r="J1" s="32"/>
    </row>
    <row r="2" spans="1:9" ht="30">
      <c r="A2" s="7" t="s">
        <v>8</v>
      </c>
      <c r="B2" s="7" t="s">
        <v>9</v>
      </c>
      <c r="C2" s="7" t="s">
        <v>10</v>
      </c>
      <c r="D2" s="36" t="s">
        <v>11</v>
      </c>
      <c r="E2" s="40"/>
      <c r="F2" s="7" t="s">
        <v>12</v>
      </c>
      <c r="G2" s="7" t="s">
        <v>13</v>
      </c>
      <c r="H2" s="7" t="s">
        <v>14</v>
      </c>
      <c r="I2" s="7" t="s">
        <v>15</v>
      </c>
    </row>
    <row r="3" spans="1:9" ht="72" customHeight="1">
      <c r="A3" s="14">
        <v>1</v>
      </c>
      <c r="B3" s="14"/>
      <c r="C3" s="15" t="s">
        <v>22</v>
      </c>
      <c r="D3" s="38" t="s">
        <v>143</v>
      </c>
      <c r="E3" s="38"/>
      <c r="F3" s="16" t="s">
        <v>18</v>
      </c>
      <c r="G3" s="16">
        <v>1</v>
      </c>
      <c r="H3" s="25">
        <v>0</v>
      </c>
      <c r="I3" s="17">
        <f>G3*H3</f>
        <v>0</v>
      </c>
    </row>
    <row r="4" spans="1:9" ht="117.6" customHeight="1">
      <c r="A4" s="14">
        <v>2</v>
      </c>
      <c r="B4" s="14" t="s">
        <v>16</v>
      </c>
      <c r="C4" s="15" t="s">
        <v>17</v>
      </c>
      <c r="D4" s="38" t="s">
        <v>110</v>
      </c>
      <c r="E4" s="38"/>
      <c r="F4" s="16" t="s">
        <v>18</v>
      </c>
      <c r="G4" s="16">
        <v>2</v>
      </c>
      <c r="H4" s="25">
        <v>0</v>
      </c>
      <c r="I4" s="17">
        <f>H4*G4</f>
        <v>0</v>
      </c>
    </row>
    <row r="5" spans="1:9" ht="66.75" customHeight="1">
      <c r="A5" s="14">
        <v>3</v>
      </c>
      <c r="B5" s="14" t="s">
        <v>19</v>
      </c>
      <c r="C5" s="15" t="s">
        <v>20</v>
      </c>
      <c r="D5" s="38" t="s">
        <v>21</v>
      </c>
      <c r="E5" s="38"/>
      <c r="F5" s="16" t="s">
        <v>18</v>
      </c>
      <c r="G5" s="16">
        <v>2</v>
      </c>
      <c r="H5" s="25">
        <v>0</v>
      </c>
      <c r="I5" s="17">
        <f>G5*H5</f>
        <v>0</v>
      </c>
    </row>
    <row r="6" spans="1:9" ht="15">
      <c r="A6" s="9"/>
      <c r="B6" s="6"/>
      <c r="C6" s="13"/>
      <c r="F6" s="13"/>
      <c r="G6" s="13"/>
      <c r="H6" s="13"/>
      <c r="I6" s="4"/>
    </row>
    <row r="7" spans="1:9" ht="18.75">
      <c r="A7" s="33" t="s">
        <v>24</v>
      </c>
      <c r="B7" s="34"/>
      <c r="C7" s="34"/>
      <c r="D7" s="34"/>
      <c r="E7" s="34"/>
      <c r="F7" s="34"/>
      <c r="G7" s="34"/>
      <c r="H7" s="35"/>
      <c r="I7" s="1">
        <f>SUM(I3:I5)</f>
        <v>0</v>
      </c>
    </row>
  </sheetData>
  <mergeCells count="6">
    <mergeCell ref="A7:H7"/>
    <mergeCell ref="A1:J1"/>
    <mergeCell ref="D2:E2"/>
    <mergeCell ref="D3:E3"/>
    <mergeCell ref="D4:E4"/>
    <mergeCell ref="D5:E5"/>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Props1.xml><?xml version="1.0" encoding="utf-8"?>
<ds:datastoreItem xmlns:ds="http://schemas.openxmlformats.org/officeDocument/2006/customXml" ds:itemID="{80DF37F8-6808-4175-88E5-EF95BC9CE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85C154-21A2-4507-991D-367C34F21DBD}">
  <ds:schemaRefs>
    <ds:schemaRef ds:uri="http://schemas.microsoft.com/sharepoint/v3/contenttype/forms"/>
  </ds:schemaRefs>
</ds:datastoreItem>
</file>

<file path=customXml/itemProps3.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2023-10-27T05:01:26Z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2023-10-06T08:21:35Z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96cd9180-edab-48b5-bee7-3cb345d872a1</vt:lpwstr>
  </property>
  <property fmtid="{D5CDD505-2E9C-101B-9397-08002B2CF9AE}" pid="10" name="MSIP_Label_690ebb53-23a2-471a-9c6e-17bd0d11311e_ContentBits">
    <vt:lpwstr>0</vt:lpwstr>
  </property>
</Properties>
</file>