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zorové dokumenty/Domov pro seniory Černá Hora/2023/Obklady stěn/"/>
    </mc:Choice>
  </mc:AlternateContent>
  <xr:revisionPtr revIDLastSave="198" documentId="13_ncr:1_{1BC334E7-B098-4E0E-9006-65DEBE519BE4}" xr6:coauthVersionLast="47" xr6:coauthVersionMax="47" xr10:uidLastSave="{C93378C0-E762-4D9C-A379-245DB23A6811}"/>
  <bookViews>
    <workbookView xWindow="-108" yWindow="-108" windowWidth="23256" windowHeight="12576" xr2:uid="{00000000-000D-0000-FFFF-FFFF00000000}"/>
  </bookViews>
  <sheets>
    <sheet name="2.NP" sheetId="3" r:id="rId1"/>
  </sheets>
  <definedNames>
    <definedName name="_xlnm._FilterDatabase" localSheetId="0" hidden="1">'2.NP'!#REF!</definedName>
    <definedName name="Anička">#REF!</definedName>
    <definedName name="Dobrá">#REF!</definedName>
    <definedName name="importEP">#REF!</definedName>
    <definedName name="kalk_atyp">#REF!</definedName>
    <definedName name="Klinika">#REF!</definedName>
    <definedName name="koef">#REF!</definedName>
    <definedName name="LD">#REF!</definedName>
    <definedName name="marze_nizsi">#REF!</definedName>
    <definedName name="marze_vyssi">#REF!</definedName>
    <definedName name="new">#REF!</definedName>
    <definedName name="_xlnm.Print_Area" localSheetId="0">'2.NP'!$A$1:$J$33</definedName>
    <definedName name="Odry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H22" i="3"/>
  <c r="I21" i="3"/>
  <c r="H21" i="3"/>
  <c r="G21" i="3"/>
  <c r="G13" i="3"/>
  <c r="G14" i="3"/>
  <c r="G15" i="3"/>
  <c r="G17" i="3"/>
  <c r="G18" i="3"/>
  <c r="G20" i="3"/>
  <c r="G10" i="3"/>
  <c r="G11" i="3"/>
  <c r="G9" i="3"/>
  <c r="H20" i="3" l="1"/>
  <c r="I20" i="3" s="1"/>
  <c r="H18" i="3"/>
  <c r="I18" i="3" s="1"/>
  <c r="H17" i="3"/>
  <c r="I17" i="3" s="1"/>
  <c r="H15" i="3"/>
  <c r="I15" i="3" s="1"/>
  <c r="H14" i="3"/>
  <c r="I14" i="3" s="1"/>
  <c r="H13" i="3"/>
  <c r="I13" i="3" s="1"/>
  <c r="H11" i="3"/>
  <c r="I11" i="3" s="1"/>
  <c r="H10" i="3"/>
  <c r="I10" i="3" s="1"/>
  <c r="H9" i="3"/>
  <c r="I9" i="3" l="1"/>
</calcChain>
</file>

<file path=xl/sharedStrings.xml><?xml version="1.0" encoding="utf-8"?>
<sst xmlns="http://schemas.openxmlformats.org/spreadsheetml/2006/main" count="58" uniqueCount="38">
  <si>
    <t>Celkem
vč. DPH</t>
  </si>
  <si>
    <t>P.č.</t>
  </si>
  <si>
    <t>Označ.</t>
  </si>
  <si>
    <t>Popis</t>
  </si>
  <si>
    <t>ks</t>
  </si>
  <si>
    <t>Celkem
bez DPH</t>
  </si>
  <si>
    <t>DPH
v %</t>
  </si>
  <si>
    <t>Celkem</t>
  </si>
  <si>
    <t>1.</t>
  </si>
  <si>
    <t>2.</t>
  </si>
  <si>
    <t>3.</t>
  </si>
  <si>
    <t>6.</t>
  </si>
  <si>
    <t>7.</t>
  </si>
  <si>
    <t>8.</t>
  </si>
  <si>
    <t>11.</t>
  </si>
  <si>
    <t>12.</t>
  </si>
  <si>
    <t>15.</t>
  </si>
  <si>
    <t>Ochranný polykarbonátový plát na stěny</t>
  </si>
  <si>
    <t>požární odolnost s klasifikací B-s1, d0, materiál bez PVC,  tloušťka 2 mm, plně probarvený, jemně strukturovaný povrch, obklad do výšky 650 mm nad sokl, rovně zakončený</t>
  </si>
  <si>
    <t>MJ</t>
  </si>
  <si>
    <t>Množství</t>
  </si>
  <si>
    <t>Cena/MJ
bez DPH</t>
  </si>
  <si>
    <t>Ochranný polykarbonátový plát na dveře</t>
  </si>
  <si>
    <t>bm</t>
  </si>
  <si>
    <t xml:space="preserve">požární odolnost s klasifikací B-s1, d0, materiál bez PVC,  tloušťka 2 mm, plně probarvený, jemně strukturovaný povrch, obklad do výšky 750 mm, rovně zakončený; , šířka dveří  800 až 1300 mm </t>
  </si>
  <si>
    <t>Ochranný rohový profil 50x50 mm</t>
  </si>
  <si>
    <t>požární odolnost s klasifikací B-s1, d0, materiál bez PVC,  tloušťka 2 mm, plně probarvený, jemně strukturovaný povrch, výška profilu 1500 mm</t>
  </si>
  <si>
    <t>Obklady stěn, rohů a dvěří</t>
  </si>
  <si>
    <t>Obklady - dle zadání investora</t>
  </si>
  <si>
    <t>Pavilon 1.patro</t>
  </si>
  <si>
    <t>Pavilon 2.patro</t>
  </si>
  <si>
    <t>Průchod Předzámčí</t>
  </si>
  <si>
    <t>Administrativní budova</t>
  </si>
  <si>
    <t>požární odolnost s klasifikací B-s1, d0, materiál bez PVC,  tloušťka 2 mm, plně probarvený, jemně strukturovaný povrch, obklad do výšky 650 mm nad sokl, rovně zakončen</t>
  </si>
  <si>
    <t>požární odolnost s klasifikací B-s1, d0, materiál bez PVC,  tloušťka 2 mm, plně probarvený, jemně strukturovaný povrch, obklad do výšky 430 mm nad sokl, rovně zakončený</t>
  </si>
  <si>
    <t xml:space="preserve">16. </t>
  </si>
  <si>
    <t>atypický úhel, požární odolnost s klasifikací B-s1, d0, materiál bez PVC,  tloušťka 2 mm, plně probarvený, jemně strukturovaný povrch, výška profilu 1500 mm</t>
  </si>
  <si>
    <t xml:space="preserve">Položkový rozpočet k VZ „Dodávka obkladů stěn v DPS Černá Hora“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</si>
</sst>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</font>
    <font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1" applyNumberFormat="0" applyFill="0" applyAlignment="0" applyProtection="0"/>
    <xf numFmtId="0" fontId="15" fillId="3" borderId="0" applyNumberFormat="0" applyBorder="0" applyAlignment="0" applyProtection="0"/>
    <xf numFmtId="0" fontId="16" fillId="16" borderId="2" applyNumberFormat="0" applyAlignment="0" applyProtection="0"/>
    <xf numFmtId="44" fontId="31" fillId="0" borderId="0" applyFon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18" borderId="6" applyNumberFormat="0" applyFont="0" applyAlignment="0" applyProtection="0"/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7" borderId="8" applyNumberFormat="0" applyAlignment="0" applyProtection="0"/>
    <xf numFmtId="0" fontId="26" fillId="19" borderId="8" applyNumberFormat="0" applyAlignment="0" applyProtection="0"/>
    <xf numFmtId="0" fontId="27" fillId="19" borderId="9" applyNumberFormat="0" applyAlignment="0" applyProtection="0"/>
    <xf numFmtId="0" fontId="28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13" xfId="0" applyFont="1" applyBorder="1" applyAlignment="1">
      <alignment horizontal="center" vertical="top"/>
    </xf>
    <xf numFmtId="164" fontId="4" fillId="0" borderId="13" xfId="0" applyNumberFormat="1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/>
    </xf>
    <xf numFmtId="164" fontId="7" fillId="0" borderId="16" xfId="0" applyNumberFormat="1" applyFont="1" applyBorder="1" applyAlignment="1">
      <alignment vertical="top"/>
    </xf>
    <xf numFmtId="0" fontId="4" fillId="0" borderId="17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164" fontId="8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164" fontId="4" fillId="0" borderId="13" xfId="0" applyNumberFormat="1" applyFont="1" applyBorder="1" applyAlignment="1">
      <alignment vertical="top" wrapText="1"/>
    </xf>
    <xf numFmtId="0" fontId="30" fillId="0" borderId="0" xfId="0" applyFont="1" applyAlignment="1">
      <alignment vertical="top"/>
    </xf>
    <xf numFmtId="0" fontId="5" fillId="0" borderId="13" xfId="0" applyFont="1" applyBorder="1" applyAlignment="1">
      <alignment horizontal="left" vertical="top" wrapTex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center" vertical="top"/>
    </xf>
    <xf numFmtId="164" fontId="5" fillId="24" borderId="19" xfId="0" applyNumberFormat="1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24" borderId="23" xfId="0" applyFont="1" applyFill="1" applyBorder="1" applyAlignment="1">
      <alignment horizontal="center" vertical="top"/>
    </xf>
    <xf numFmtId="0" fontId="5" fillId="24" borderId="18" xfId="0" applyFont="1" applyFill="1" applyBorder="1" applyAlignment="1">
      <alignment horizontal="left" vertical="top" wrapText="1"/>
    </xf>
    <xf numFmtId="0" fontId="5" fillId="0" borderId="0" xfId="0" applyFont="1"/>
    <xf numFmtId="0" fontId="5" fillId="26" borderId="23" xfId="0" applyFont="1" applyFill="1" applyBorder="1" applyAlignment="1">
      <alignment horizontal="center" vertical="top"/>
    </xf>
    <xf numFmtId="0" fontId="5" fillId="26" borderId="18" xfId="0" applyFont="1" applyFill="1" applyBorder="1" applyAlignment="1">
      <alignment horizontal="left" vertical="top" wrapText="1"/>
    </xf>
    <xf numFmtId="0" fontId="5" fillId="26" borderId="19" xfId="0" applyFont="1" applyFill="1" applyBorder="1" applyAlignment="1">
      <alignment horizontal="center" vertical="top" wrapText="1"/>
    </xf>
    <xf numFmtId="0" fontId="5" fillId="26" borderId="19" xfId="0" applyFont="1" applyFill="1" applyBorder="1" applyAlignment="1">
      <alignment horizontal="center" vertical="top"/>
    </xf>
    <xf numFmtId="164" fontId="5" fillId="26" borderId="19" xfId="0" applyNumberFormat="1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center" vertical="top"/>
    </xf>
    <xf numFmtId="0" fontId="5" fillId="25" borderId="18" xfId="0" applyFont="1" applyFill="1" applyBorder="1" applyAlignment="1">
      <alignment horizontal="left" vertical="top" wrapTex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center" vertical="top"/>
    </xf>
    <xf numFmtId="164" fontId="5" fillId="25" borderId="19" xfId="0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vertical="top"/>
    </xf>
    <xf numFmtId="164" fontId="4" fillId="25" borderId="13" xfId="0" applyNumberFormat="1" applyFont="1" applyFill="1" applyBorder="1" applyAlignment="1">
      <alignment vertical="top" wrapText="1"/>
    </xf>
    <xf numFmtId="164" fontId="4" fillId="26" borderId="13" xfId="0" applyNumberFormat="1" applyFont="1" applyFill="1" applyBorder="1" applyAlignment="1">
      <alignment vertical="top" wrapText="1"/>
    </xf>
    <xf numFmtId="164" fontId="4" fillId="24" borderId="13" xfId="0" applyNumberFormat="1" applyFont="1" applyFill="1" applyBorder="1" applyAlignment="1">
      <alignment vertical="top" wrapText="1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164" fontId="4" fillId="0" borderId="26" xfId="0" applyNumberFormat="1" applyFont="1" applyBorder="1" applyAlignment="1">
      <alignment vertical="top" wrapText="1"/>
    </xf>
    <xf numFmtId="164" fontId="7" fillId="27" borderId="16" xfId="0" applyNumberFormat="1" applyFont="1" applyFill="1" applyBorder="1" applyAlignment="1">
      <alignment vertical="top"/>
    </xf>
    <xf numFmtId="0" fontId="4" fillId="28" borderId="14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24" borderId="14" xfId="0" applyFont="1" applyFill="1" applyBorder="1" applyAlignment="1">
      <alignment horizontal="center" vertical="top"/>
    </xf>
    <xf numFmtId="0" fontId="4" fillId="26" borderId="14" xfId="0" applyFont="1" applyFill="1" applyBorder="1" applyAlignment="1">
      <alignment horizontal="center" vertical="top"/>
    </xf>
    <xf numFmtId="0" fontId="4" fillId="25" borderId="14" xfId="0" applyFont="1" applyFill="1" applyBorder="1" applyAlignment="1">
      <alignment horizontal="center" vertical="top"/>
    </xf>
    <xf numFmtId="164" fontId="4" fillId="28" borderId="13" xfId="0" applyNumberFormat="1" applyFont="1" applyFill="1" applyBorder="1" applyAlignment="1">
      <alignment vertical="top"/>
    </xf>
  </cellXfs>
  <cellStyles count="59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 2" xfId="54" xr:uid="{00000000-0005-0000-0000-000013000000}"/>
    <cellStyle name="Kontrolní buňka" xfId="21" builtinId="23" customBuiltin="1"/>
    <cellStyle name="Měna 2" xfId="49" xr:uid="{00000000-0005-0000-0000-000016000000}"/>
    <cellStyle name="Měna 2 2" xfId="22" xr:uid="{00000000-0005-0000-0000-000017000000}"/>
    <cellStyle name="Měna 2 2 2" xfId="48" xr:uid="{00000000-0005-0000-0000-000018000000}"/>
    <cellStyle name="Měna 2 5" xfId="56" xr:uid="{00000000-0005-0000-0000-000019000000}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 xr:uid="{00000000-0005-0000-0000-000021000000}"/>
    <cellStyle name="Normální 2 6" xfId="57" xr:uid="{00000000-0005-0000-0000-000022000000}"/>
    <cellStyle name="Normální 3" xfId="30" xr:uid="{00000000-0005-0000-0000-000023000000}"/>
    <cellStyle name="Normální 3 2" xfId="50" xr:uid="{00000000-0005-0000-0000-000024000000}"/>
    <cellStyle name="Normální 4" xfId="31" xr:uid="{00000000-0005-0000-0000-000025000000}"/>
    <cellStyle name="Normální 4 2" xfId="51" xr:uid="{00000000-0005-0000-0000-000026000000}"/>
    <cellStyle name="Normální 4 6" xfId="58" xr:uid="{00000000-0005-0000-0000-000027000000}"/>
    <cellStyle name="Normální 5" xfId="32" xr:uid="{00000000-0005-0000-0000-000028000000}"/>
    <cellStyle name="Normální 5 2" xfId="52" xr:uid="{00000000-0005-0000-0000-000029000000}"/>
    <cellStyle name="Normální 6" xfId="33" xr:uid="{00000000-0005-0000-0000-00002A000000}"/>
    <cellStyle name="Normální 6 2" xfId="53" xr:uid="{00000000-0005-0000-0000-00002B000000}"/>
    <cellStyle name="Normální 7" xfId="55" xr:uid="{00000000-0005-0000-0000-00002C000000}"/>
    <cellStyle name="Poznámka" xfId="34" builtinId="10" customBuiltin="1"/>
    <cellStyle name="Propojená buňka" xfId="35" builtinId="24" customBuiltin="1"/>
    <cellStyle name="Správně" xfId="36" builtinId="26" customBuiltin="1"/>
    <cellStyle name="Špatně" xfId="20" builtinId="27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1"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FFD41D"/>
      <color rgb="FFCCFF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F744-4F09-4F34-B766-B14AB03D629E}">
  <sheetPr>
    <tabColor indexed="13"/>
    <pageSetUpPr fitToPage="1"/>
  </sheetPr>
  <dimension ref="A1:J34"/>
  <sheetViews>
    <sheetView tabSelected="1" view="pageBreakPreview" zoomScaleNormal="100" zoomScaleSheetLayoutView="100" workbookViewId="0">
      <selection activeCell="H24" sqref="H24"/>
    </sheetView>
  </sheetViews>
  <sheetFormatPr defaultColWidth="9.109375" defaultRowHeight="15.6" x14ac:dyDescent="0.25"/>
  <cols>
    <col min="1" max="1" width="4.88671875" style="5" customWidth="1"/>
    <col min="2" max="2" width="20.44140625" style="41" customWidth="1"/>
    <col min="3" max="3" width="83.44140625" style="13" customWidth="1"/>
    <col min="4" max="4" width="6.44140625" style="13" customWidth="1"/>
    <col min="5" max="5" width="9.88671875" style="14" customWidth="1"/>
    <col min="6" max="7" width="13.33203125" style="15" customWidth="1"/>
    <col min="8" max="8" width="17" style="5" customWidth="1"/>
    <col min="9" max="9" width="15.5546875" style="5" customWidth="1"/>
    <col min="10" max="10" width="6" style="14" customWidth="1"/>
    <col min="11" max="11" width="4.33203125" style="5" customWidth="1"/>
    <col min="12" max="16384" width="9.109375" style="5"/>
  </cols>
  <sheetData>
    <row r="1" spans="1:10" s="4" customFormat="1" ht="21" x14ac:dyDescent="0.25">
      <c r="A1" s="16"/>
      <c r="B1" s="38"/>
      <c r="C1" s="2"/>
      <c r="D1" s="2"/>
      <c r="J1" s="3"/>
    </row>
    <row r="2" spans="1:10" s="4" customFormat="1" ht="21" x14ac:dyDescent="0.25">
      <c r="A2" s="16"/>
      <c r="B2" s="38"/>
      <c r="C2" s="2" t="s">
        <v>37</v>
      </c>
      <c r="D2" s="2"/>
      <c r="E2" s="3"/>
      <c r="F2" s="19"/>
      <c r="G2" s="19"/>
    </row>
    <row r="3" spans="1:10" s="4" customFormat="1" ht="21" x14ac:dyDescent="0.25">
      <c r="A3" s="23" t="s">
        <v>27</v>
      </c>
      <c r="B3" s="38"/>
      <c r="C3" s="2"/>
      <c r="D3" s="2"/>
      <c r="E3" s="3"/>
      <c r="F3" s="19"/>
      <c r="G3" s="19"/>
      <c r="J3" s="20"/>
    </row>
    <row r="4" spans="1:10" s="4" customFormat="1" ht="17.399999999999999" x14ac:dyDescent="0.25">
      <c r="A4" s="1"/>
      <c r="B4" s="39"/>
      <c r="C4" s="2"/>
      <c r="D4" s="2"/>
      <c r="E4" s="3"/>
      <c r="F4" s="19"/>
      <c r="G4" s="19"/>
      <c r="H4" s="55"/>
      <c r="J4" s="3"/>
    </row>
    <row r="5" spans="1:10" s="4" customFormat="1" x14ac:dyDescent="0.25">
      <c r="A5" s="1" t="s">
        <v>28</v>
      </c>
      <c r="B5" s="39"/>
      <c r="C5" s="2"/>
      <c r="D5" s="2"/>
      <c r="E5" s="3"/>
      <c r="F5" s="19"/>
      <c r="G5" s="19"/>
      <c r="J5" s="3"/>
    </row>
    <row r="6" spans="1:10" s="4" customFormat="1" ht="16.2" thickBot="1" x14ac:dyDescent="0.3">
      <c r="A6" s="1"/>
      <c r="B6" s="39"/>
      <c r="C6" s="17"/>
      <c r="D6" s="17"/>
      <c r="E6" s="3"/>
      <c r="F6" s="21"/>
      <c r="G6" s="21"/>
      <c r="J6" s="3"/>
    </row>
    <row r="7" spans="1:10" s="34" customFormat="1" ht="31.2" x14ac:dyDescent="0.25">
      <c r="A7" s="29" t="s">
        <v>1</v>
      </c>
      <c r="B7" s="30" t="s">
        <v>2</v>
      </c>
      <c r="C7" s="30" t="s">
        <v>3</v>
      </c>
      <c r="D7" s="30" t="s">
        <v>19</v>
      </c>
      <c r="E7" s="31" t="s">
        <v>20</v>
      </c>
      <c r="F7" s="32" t="s">
        <v>21</v>
      </c>
      <c r="G7" s="32" t="s">
        <v>7</v>
      </c>
      <c r="H7" s="30" t="s">
        <v>5</v>
      </c>
      <c r="I7" s="30" t="s">
        <v>0</v>
      </c>
      <c r="J7" s="33" t="s">
        <v>6</v>
      </c>
    </row>
    <row r="8" spans="1:10" x14ac:dyDescent="0.25">
      <c r="A8" s="42"/>
      <c r="B8" s="43"/>
      <c r="C8" s="25" t="s">
        <v>29</v>
      </c>
      <c r="D8" s="25"/>
      <c r="E8" s="26"/>
      <c r="F8" s="27"/>
      <c r="G8" s="27"/>
      <c r="H8" s="25"/>
      <c r="I8" s="25"/>
      <c r="J8" s="28"/>
    </row>
    <row r="9" spans="1:10" ht="46.8" x14ac:dyDescent="0.25">
      <c r="A9" s="35" t="s">
        <v>8</v>
      </c>
      <c r="B9" s="24" t="s">
        <v>17</v>
      </c>
      <c r="C9" s="36" t="s">
        <v>18</v>
      </c>
      <c r="D9" s="36" t="s">
        <v>23</v>
      </c>
      <c r="E9" s="6">
        <v>91</v>
      </c>
      <c r="F9" s="22">
        <v>0</v>
      </c>
      <c r="G9" s="22">
        <f>E9*F9</f>
        <v>0</v>
      </c>
      <c r="H9" s="7">
        <f t="shared" ref="H9:H11" si="0">F9*E9</f>
        <v>0</v>
      </c>
      <c r="I9" s="7">
        <f t="shared" ref="I9:I21" si="1">H9*(1+J9/100)</f>
        <v>0</v>
      </c>
      <c r="J9" s="64">
        <v>15</v>
      </c>
    </row>
    <row r="10" spans="1:10" ht="46.8" x14ac:dyDescent="0.25">
      <c r="A10" s="35" t="s">
        <v>9</v>
      </c>
      <c r="B10" s="24" t="s">
        <v>22</v>
      </c>
      <c r="C10" s="36" t="s">
        <v>24</v>
      </c>
      <c r="D10" s="36" t="s">
        <v>4</v>
      </c>
      <c r="E10" s="6">
        <v>31</v>
      </c>
      <c r="F10" s="22">
        <v>0</v>
      </c>
      <c r="G10" s="22">
        <f t="shared" ref="G10:G21" si="2">E10*F10</f>
        <v>0</v>
      </c>
      <c r="H10" s="7">
        <f t="shared" si="0"/>
        <v>0</v>
      </c>
      <c r="I10" s="7">
        <f t="shared" si="1"/>
        <v>0</v>
      </c>
      <c r="J10" s="64">
        <v>15</v>
      </c>
    </row>
    <row r="11" spans="1:10" ht="31.2" x14ac:dyDescent="0.25">
      <c r="A11" s="35" t="s">
        <v>10</v>
      </c>
      <c r="B11" s="24" t="s">
        <v>25</v>
      </c>
      <c r="C11" s="36" t="s">
        <v>26</v>
      </c>
      <c r="D11" s="36" t="s">
        <v>4</v>
      </c>
      <c r="E11" s="6">
        <v>9</v>
      </c>
      <c r="F11" s="22">
        <v>0</v>
      </c>
      <c r="G11" s="22">
        <f t="shared" si="2"/>
        <v>0</v>
      </c>
      <c r="H11" s="7">
        <f t="shared" si="0"/>
        <v>0</v>
      </c>
      <c r="I11" s="7">
        <f t="shared" si="1"/>
        <v>0</v>
      </c>
      <c r="J11" s="64">
        <v>15</v>
      </c>
    </row>
    <row r="12" spans="1:10" x14ac:dyDescent="0.25">
      <c r="A12" s="45"/>
      <c r="B12" s="46"/>
      <c r="C12" s="47" t="s">
        <v>30</v>
      </c>
      <c r="D12" s="47"/>
      <c r="E12" s="48"/>
      <c r="F12" s="49"/>
      <c r="G12" s="57"/>
      <c r="H12" s="47"/>
      <c r="I12" s="47"/>
      <c r="J12" s="67"/>
    </row>
    <row r="13" spans="1:10" ht="51.75" customHeight="1" x14ac:dyDescent="0.25">
      <c r="A13" s="35" t="s">
        <v>11</v>
      </c>
      <c r="B13" s="24" t="s">
        <v>17</v>
      </c>
      <c r="C13" s="36" t="s">
        <v>18</v>
      </c>
      <c r="D13" s="36" t="s">
        <v>23</v>
      </c>
      <c r="E13" s="6">
        <v>91</v>
      </c>
      <c r="F13" s="22">
        <v>0</v>
      </c>
      <c r="G13" s="22">
        <f t="shared" si="2"/>
        <v>0</v>
      </c>
      <c r="H13" s="7">
        <f t="shared" ref="H13:H15" si="3">F13*E13</f>
        <v>0</v>
      </c>
      <c r="I13" s="69">
        <f t="shared" ref="I13:I15" si="4">H13*(1+J13/100)</f>
        <v>0</v>
      </c>
      <c r="J13" s="64">
        <v>15</v>
      </c>
    </row>
    <row r="14" spans="1:10" ht="46.8" x14ac:dyDescent="0.25">
      <c r="A14" s="35" t="s">
        <v>12</v>
      </c>
      <c r="B14" s="24" t="s">
        <v>22</v>
      </c>
      <c r="C14" s="36" t="s">
        <v>24</v>
      </c>
      <c r="D14" s="36" t="s">
        <v>4</v>
      </c>
      <c r="E14" s="6">
        <v>31</v>
      </c>
      <c r="F14" s="22">
        <v>0</v>
      </c>
      <c r="G14" s="22">
        <f t="shared" si="2"/>
        <v>0</v>
      </c>
      <c r="H14" s="7">
        <f t="shared" si="3"/>
        <v>0</v>
      </c>
      <c r="I14" s="69">
        <f t="shared" si="4"/>
        <v>0</v>
      </c>
      <c r="J14" s="64">
        <v>15</v>
      </c>
    </row>
    <row r="15" spans="1:10" ht="31.2" x14ac:dyDescent="0.25">
      <c r="A15" s="35" t="s">
        <v>13</v>
      </c>
      <c r="B15" s="24" t="s">
        <v>25</v>
      </c>
      <c r="C15" s="36" t="s">
        <v>26</v>
      </c>
      <c r="D15" s="36" t="s">
        <v>4</v>
      </c>
      <c r="E15" s="6">
        <v>7</v>
      </c>
      <c r="F15" s="22">
        <v>0</v>
      </c>
      <c r="G15" s="22">
        <f t="shared" si="2"/>
        <v>0</v>
      </c>
      <c r="H15" s="7">
        <f t="shared" si="3"/>
        <v>0</v>
      </c>
      <c r="I15" s="69">
        <f t="shared" si="4"/>
        <v>0</v>
      </c>
      <c r="J15" s="64">
        <v>15</v>
      </c>
    </row>
    <row r="16" spans="1:10" x14ac:dyDescent="0.25">
      <c r="A16" s="50"/>
      <c r="B16" s="51"/>
      <c r="C16" s="52" t="s">
        <v>31</v>
      </c>
      <c r="D16" s="52"/>
      <c r="E16" s="53"/>
      <c r="F16" s="54"/>
      <c r="G16" s="56"/>
      <c r="H16" s="52"/>
      <c r="I16" s="52"/>
      <c r="J16" s="68"/>
    </row>
    <row r="17" spans="1:10" ht="53.25" customHeight="1" x14ac:dyDescent="0.25">
      <c r="A17" s="35" t="s">
        <v>14</v>
      </c>
      <c r="B17" s="24" t="s">
        <v>17</v>
      </c>
      <c r="C17" s="36" t="s">
        <v>33</v>
      </c>
      <c r="D17" s="36" t="s">
        <v>23</v>
      </c>
      <c r="E17" s="6">
        <v>10</v>
      </c>
      <c r="F17" s="22">
        <v>0</v>
      </c>
      <c r="G17" s="22">
        <f t="shared" si="2"/>
        <v>0</v>
      </c>
      <c r="H17" s="7">
        <f>F17*E17</f>
        <v>0</v>
      </c>
      <c r="I17" s="7">
        <f t="shared" ref="I17:I18" si="5">H17*(1+J17/100)</f>
        <v>0</v>
      </c>
      <c r="J17" s="64">
        <v>15</v>
      </c>
    </row>
    <row r="18" spans="1:10" ht="31.2" x14ac:dyDescent="0.25">
      <c r="A18" s="35" t="s">
        <v>15</v>
      </c>
      <c r="B18" s="24" t="s">
        <v>25</v>
      </c>
      <c r="C18" s="36" t="s">
        <v>26</v>
      </c>
      <c r="D18" s="36" t="s">
        <v>4</v>
      </c>
      <c r="E18" s="6">
        <v>2</v>
      </c>
      <c r="F18" s="22">
        <v>0</v>
      </c>
      <c r="G18" s="22">
        <f t="shared" si="2"/>
        <v>0</v>
      </c>
      <c r="H18" s="7">
        <f>F18*E18</f>
        <v>0</v>
      </c>
      <c r="I18" s="7">
        <f t="shared" si="5"/>
        <v>0</v>
      </c>
      <c r="J18" s="64">
        <v>15</v>
      </c>
    </row>
    <row r="19" spans="1:10" x14ac:dyDescent="0.25">
      <c r="A19" s="42"/>
      <c r="B19" s="43"/>
      <c r="C19" s="25" t="s">
        <v>32</v>
      </c>
      <c r="D19" s="25"/>
      <c r="E19" s="26"/>
      <c r="F19" s="27"/>
      <c r="G19" s="58"/>
      <c r="H19" s="25"/>
      <c r="I19" s="25"/>
      <c r="J19" s="66"/>
    </row>
    <row r="20" spans="1:10" ht="46.8" x14ac:dyDescent="0.25">
      <c r="A20" s="35" t="s">
        <v>16</v>
      </c>
      <c r="B20" s="24" t="s">
        <v>17</v>
      </c>
      <c r="C20" s="36" t="s">
        <v>34</v>
      </c>
      <c r="D20" s="36" t="s">
        <v>23</v>
      </c>
      <c r="E20" s="6">
        <v>26</v>
      </c>
      <c r="F20" s="22">
        <v>0</v>
      </c>
      <c r="G20" s="22">
        <f t="shared" si="2"/>
        <v>0</v>
      </c>
      <c r="H20" s="7">
        <f>F20*E20</f>
        <v>0</v>
      </c>
      <c r="I20" s="7">
        <f t="shared" si="1"/>
        <v>0</v>
      </c>
      <c r="J20" s="65">
        <v>15</v>
      </c>
    </row>
    <row r="21" spans="1:10" ht="31.2" x14ac:dyDescent="0.25">
      <c r="A21" s="59" t="s">
        <v>35</v>
      </c>
      <c r="B21" s="24" t="s">
        <v>25</v>
      </c>
      <c r="C21" s="60" t="s">
        <v>36</v>
      </c>
      <c r="D21" s="60" t="s">
        <v>4</v>
      </c>
      <c r="E21" s="61">
        <v>8</v>
      </c>
      <c r="F21" s="22">
        <v>0</v>
      </c>
      <c r="G21" s="22">
        <f t="shared" si="2"/>
        <v>0</v>
      </c>
      <c r="H21" s="7">
        <f>F21*E21</f>
        <v>0</v>
      </c>
      <c r="I21" s="7">
        <f t="shared" si="1"/>
        <v>0</v>
      </c>
      <c r="J21" s="14">
        <v>15</v>
      </c>
    </row>
    <row r="22" spans="1:10" s="1" customFormat="1" ht="16.2" thickBot="1" x14ac:dyDescent="0.3">
      <c r="A22" s="8" t="s">
        <v>7</v>
      </c>
      <c r="B22" s="40"/>
      <c r="C22" s="9"/>
      <c r="D22" s="9"/>
      <c r="E22" s="10"/>
      <c r="F22" s="11"/>
      <c r="G22" s="62"/>
      <c r="H22" s="63">
        <f>SUM(H8:H21)</f>
        <v>0</v>
      </c>
      <c r="I22" s="11">
        <f>SUM(I8:I21)</f>
        <v>0</v>
      </c>
      <c r="J22" s="12"/>
    </row>
    <row r="23" spans="1:10" x14ac:dyDescent="0.25">
      <c r="H23" s="15"/>
      <c r="I23" s="15"/>
    </row>
    <row r="24" spans="1:10" x14ac:dyDescent="0.3">
      <c r="C24" s="44"/>
      <c r="D24" s="44"/>
      <c r="H24" s="15"/>
      <c r="I24" s="15"/>
    </row>
    <row r="25" spans="1:10" x14ac:dyDescent="0.25">
      <c r="H25" s="15"/>
      <c r="I25" s="15"/>
    </row>
    <row r="26" spans="1:10" x14ac:dyDescent="0.25">
      <c r="H26" s="15"/>
      <c r="I26" s="15"/>
    </row>
    <row r="27" spans="1:10" x14ac:dyDescent="0.25">
      <c r="H27" s="15"/>
      <c r="I27" s="15"/>
    </row>
    <row r="28" spans="1:10" x14ac:dyDescent="0.25">
      <c r="H28" s="15"/>
      <c r="I28" s="15"/>
    </row>
    <row r="29" spans="1:10" x14ac:dyDescent="0.25">
      <c r="H29" s="15"/>
      <c r="I29" s="15"/>
    </row>
    <row r="30" spans="1:10" x14ac:dyDescent="0.3">
      <c r="C30" s="37"/>
      <c r="D30" s="37"/>
      <c r="F30" s="18"/>
      <c r="G30" s="18"/>
      <c r="I30" s="15"/>
    </row>
    <row r="31" spans="1:10" x14ac:dyDescent="0.3">
      <c r="F31" s="18"/>
      <c r="G31" s="18"/>
      <c r="I31" s="15"/>
    </row>
    <row r="32" spans="1:10" x14ac:dyDescent="0.3">
      <c r="F32" s="18"/>
      <c r="G32" s="18"/>
      <c r="I32" s="15"/>
    </row>
    <row r="33" spans="8:9" x14ac:dyDescent="0.25">
      <c r="I33" s="15"/>
    </row>
    <row r="34" spans="8:9" x14ac:dyDescent="0.25">
      <c r="H34" s="15"/>
      <c r="I34" s="15"/>
    </row>
  </sheetData>
  <scenarios current="1" show="1">
    <scenario name="Věta když je kuchyně" locked="1" count="1" user="Pavel Svoboda" comment="Autor: Pavel Svoboda dne 17.01.2022">
      <inputCells r="C24" val="V ceně není započteno zapojení všech spotřebičů na přívody medií, napojení dřezu a baterie na vodu a odpad. "/>
    </scenario>
    <scenario name="Věta bez kuchyně" locked="1" count="1" user="Pavel Svoboda" comment="Autor: Pavel Svoboda dne 17.01.2022">
      <inputCells r="C24" val=""/>
    </scenario>
  </scenarios>
  <conditionalFormatting sqref="J1:J1048576">
    <cfRule type="cellIs" dxfId="0" priority="1" stopIfTrue="1" operator="equal">
      <formula>15</formula>
    </cfRule>
  </conditionalFormatting>
  <printOptions horizontalCentered="1"/>
  <pageMargins left="0.7" right="0.7" top="0.75" bottom="0.75" header="0.3" footer="0.3"/>
  <pageSetup paperSize="9" scale="70" fitToHeight="14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1" ma:contentTypeDescription="Create a new document." ma:contentTypeScope="" ma:versionID="09325d27979ba32154244287de243f23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0d5ea4ca1f45215ec885d7c050749aae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4C826E-C7B9-4A96-855F-8B3A73416AF8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2.xml><?xml version="1.0" encoding="utf-8"?>
<ds:datastoreItem xmlns:ds="http://schemas.openxmlformats.org/officeDocument/2006/customXml" ds:itemID="{9988173C-9517-497A-BE9B-2820D98ACB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F077F0-BB03-4F99-8AC3-26E38B439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518e5-3586-4e28-a4b0-42c89f704688"/>
    <ds:schemaRef ds:uri="9a61d8df-3f63-45b1-8d77-c9158ac84b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2.NP</vt:lpstr>
      <vt:lpstr>'2.NP'!Oblast_tisku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Ondřej Steinbauer | Advientender</cp:lastModifiedBy>
  <cp:lastPrinted>2023-03-30T13:26:40Z</cp:lastPrinted>
  <dcterms:created xsi:type="dcterms:W3CDTF">2020-05-12T09:13:09Z</dcterms:created>
  <dcterms:modified xsi:type="dcterms:W3CDTF">2023-11-15T17:00:07Z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