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/>
  <bookViews>
    <workbookView xWindow="65416" yWindow="65416" windowWidth="29040" windowHeight="15840" activeTab="1"/>
  </bookViews>
  <sheets>
    <sheet name="SO 03   novorozenci" sheetId="1" r:id="rId1"/>
    <sheet name="SO 03   šestinedělí" sheetId="2" r:id="rId2"/>
  </sheets>
  <definedNames>
    <definedName name="_xlnm.Print_Titles" localSheetId="0">'SO 03   novorozenci'!$5:$5</definedName>
  </definedNames>
  <calcPr calcId="191029"/>
  <extLst/>
</workbook>
</file>

<file path=xl/sharedStrings.xml><?xml version="1.0" encoding="utf-8"?>
<sst xmlns="http://schemas.openxmlformats.org/spreadsheetml/2006/main" count="73" uniqueCount="57">
  <si>
    <t>ks</t>
  </si>
  <si>
    <r>
      <rPr>
        <sz val="11"/>
        <color rgb="FF000000"/>
        <rFont val="Calibri"/>
        <family val="2"/>
      </rPr>
      <t>147107</t>
    </r>
  </si>
  <si>
    <r>
      <rPr>
        <sz val="11"/>
        <color rgb="FF000000"/>
        <rFont val="Calibri"/>
        <family val="2"/>
      </rPr>
      <t>směšovač kyslíku  / vzduch (např. Mixer Sechrist)</t>
    </r>
  </si>
  <si>
    <r>
      <rPr>
        <sz val="11"/>
        <color rgb="FF000000"/>
        <rFont val="Calibri"/>
        <family val="2"/>
      </rPr>
      <t>147202</t>
    </r>
  </si>
  <si>
    <r>
      <rPr>
        <sz val="11"/>
        <color rgb="FF000000"/>
        <rFont val="Calibri"/>
        <family val="2"/>
      </rPr>
      <t>170003</t>
    </r>
  </si>
  <si>
    <r>
      <rPr>
        <sz val="11"/>
        <color rgb="FF000000"/>
        <rFont val="Calibri"/>
        <family val="2"/>
      </rPr>
      <t>bilirubinometr</t>
    </r>
  </si>
  <si>
    <r>
      <rPr>
        <sz val="11"/>
        <color rgb="FF000000"/>
        <rFont val="Calibri"/>
        <family val="2"/>
      </rPr>
      <t>170004</t>
    </r>
  </si>
  <si>
    <r>
      <rPr>
        <sz val="11"/>
        <color rgb="FF000000"/>
        <rFont val="Calibri"/>
        <family val="2"/>
      </rPr>
      <t>oftalmoskop</t>
    </r>
  </si>
  <si>
    <r>
      <rPr>
        <sz val="11"/>
        <color rgb="FF000000"/>
        <rFont val="Calibri"/>
        <family val="2"/>
      </rPr>
      <t>170007</t>
    </r>
  </si>
  <si>
    <r>
      <rPr>
        <sz val="11"/>
        <color rgb="FF000000"/>
        <rFont val="Calibri"/>
        <family val="2"/>
      </rPr>
      <t>monitor dechu</t>
    </r>
  </si>
  <si>
    <r>
      <rPr>
        <sz val="11"/>
        <color rgb="FF000000"/>
        <rFont val="Calibri"/>
        <family val="2"/>
      </rPr>
      <t>410051</t>
    </r>
  </si>
  <si>
    <r>
      <rPr>
        <sz val="11"/>
        <color rgb="FF000000"/>
        <rFont val="Calibri"/>
        <family val="2"/>
      </rPr>
      <t>vozík pracovní 3-zásuvkový s nástavbou</t>
    </r>
  </si>
  <si>
    <r>
      <rPr>
        <sz val="11"/>
        <color rgb="FF000000"/>
        <rFont val="Calibri"/>
        <family val="2"/>
      </rPr>
      <t>415411</t>
    </r>
  </si>
  <si>
    <r>
      <rPr>
        <sz val="11"/>
        <color rgb="FF000000"/>
        <rFont val="Calibri"/>
        <family val="2"/>
      </rPr>
      <t>ohřívač mateřského mléka</t>
    </r>
  </si>
  <si>
    <r>
      <rPr>
        <sz val="11"/>
        <color rgb="FF000000"/>
        <rFont val="Calibri"/>
        <family val="2"/>
      </rPr>
      <t>631005</t>
    </r>
  </si>
  <si>
    <r>
      <rPr>
        <sz val="11"/>
        <color rgb="FF000000"/>
        <rFont val="Calibri"/>
        <family val="2"/>
      </rPr>
      <t xml:space="preserve">chladnička na léky s cirkulací vzduchu a monitorací teploty, podstavná  </t>
    </r>
  </si>
  <si>
    <r>
      <rPr>
        <sz val="11"/>
        <color rgb="FF000000"/>
        <rFont val="Calibri"/>
        <family val="2"/>
      </rPr>
      <t>631006</t>
    </r>
  </si>
  <si>
    <r>
      <rPr>
        <sz val="11"/>
        <color rgb="FF000000"/>
        <rFont val="Calibri"/>
        <family val="2"/>
      </rPr>
      <t xml:space="preserve">chladnička s cirkulací vzduchu a monitorací teploty, podstavná </t>
    </r>
  </si>
  <si>
    <r>
      <rPr>
        <sz val="11"/>
        <color rgb="FF000000"/>
        <rFont val="Calibri"/>
        <family val="2"/>
      </rPr>
      <t>232123</t>
    </r>
  </si>
  <si>
    <r>
      <rPr>
        <sz val="11"/>
        <color rgb="FF000000"/>
        <rFont val="Calibri"/>
        <family val="2"/>
      </rPr>
      <t>393401</t>
    </r>
  </si>
  <si>
    <r>
      <rPr>
        <sz val="11"/>
        <color rgb="FF000000"/>
        <rFont val="Calibri"/>
        <family val="2"/>
      </rPr>
      <t>lehátko vyšetřovací 2-dílné, výškově zdvih., pojízdné</t>
    </r>
  </si>
  <si>
    <r>
      <rPr>
        <sz val="11"/>
        <color rgb="FF000000"/>
        <rFont val="Calibri"/>
        <family val="2"/>
      </rPr>
      <t>401011</t>
    </r>
  </si>
  <si>
    <r>
      <rPr>
        <sz val="11"/>
        <color rgb="FF000000"/>
        <rFont val="Calibri"/>
        <family val="2"/>
      </rPr>
      <t xml:space="preserve">matrace pro lůžko </t>
    </r>
  </si>
  <si>
    <r>
      <rPr>
        <sz val="11"/>
        <color rgb="FF000000"/>
        <rFont val="Calibri"/>
        <family val="2"/>
      </rPr>
      <t>402000</t>
    </r>
  </si>
  <si>
    <r>
      <rPr>
        <sz val="11"/>
        <color rgb="FF000000"/>
        <rFont val="Calibri"/>
        <family val="2"/>
      </rPr>
      <t>postýlka novorozenecká pojízdná</t>
    </r>
  </si>
  <si>
    <r>
      <rPr>
        <sz val="11"/>
        <color rgb="FF000000"/>
        <rFont val="Calibri"/>
        <family val="2"/>
      </rPr>
      <t>410201</t>
    </r>
  </si>
  <si>
    <r>
      <rPr>
        <sz val="11"/>
        <color rgb="FF000000"/>
        <rFont val="Calibri"/>
        <family val="2"/>
      </rPr>
      <t>vozík servírovací 2-podlažní nerez</t>
    </r>
  </si>
  <si>
    <r>
      <rPr>
        <sz val="11"/>
        <color rgb="FF000000"/>
        <rFont val="Calibri"/>
        <family val="2"/>
      </rPr>
      <t>442181</t>
    </r>
  </si>
  <si>
    <r>
      <rPr>
        <sz val="11"/>
        <color rgb="FF000000"/>
        <rFont val="Calibri"/>
        <family val="2"/>
      </rPr>
      <t>linka pracovní vč.dvoudřezu, dolní skříňky, prac.deska se zadním límcem, nerezové provedení</t>
    </r>
  </si>
  <si>
    <r>
      <rPr>
        <sz val="11"/>
        <color rgb="FF000000"/>
        <rFont val="Calibri"/>
        <family val="2"/>
      </rPr>
      <t>446110</t>
    </r>
  </si>
  <si>
    <r>
      <rPr>
        <sz val="11"/>
        <color rgb="FF000000"/>
        <rFont val="Calibri"/>
        <family val="2"/>
      </rPr>
      <t>skříňka nástěnná uzavřená  s jednou policí -  nerez</t>
    </r>
  </si>
  <si>
    <r>
      <rPr>
        <sz val="11"/>
        <color rgb="FF000000"/>
        <rFont val="Calibri"/>
        <family val="2"/>
      </rPr>
      <t>446117</t>
    </r>
  </si>
  <si>
    <r>
      <rPr>
        <sz val="11"/>
        <color rgb="FF000000"/>
        <rFont val="Calibri"/>
        <family val="2"/>
      </rPr>
      <t>446207</t>
    </r>
  </si>
  <si>
    <t>vak resuscitační, 2x maska č.0 a 1,redukční ventil s dávkováním, vše pro novorozence</t>
  </si>
  <si>
    <t>Nemocnice Vyškov – centrum přirozeného porodu - zdravotnická technologie</t>
  </si>
  <si>
    <t>Položka</t>
  </si>
  <si>
    <t>Název</t>
  </si>
  <si>
    <t>množství</t>
  </si>
  <si>
    <t>Ceny musí obsahovat veškeré náklady na manipulaci, dopravu a montáž</t>
  </si>
  <si>
    <t>Cena celkem bez DPH SO 03 - novorozenci</t>
  </si>
  <si>
    <t xml:space="preserve">Výpis prvků   SO - 03 (novorozenci)    </t>
  </si>
  <si>
    <t xml:space="preserve">Výpis prvků   SO - 03  (šestinedělí)  </t>
  </si>
  <si>
    <t>Cena celkem bez DPH SO 03 - šestinedělí</t>
  </si>
  <si>
    <t>skříň pro dezinfekční prostředky, policová, 1-dvéřová, kovová, uzamykatelná (nerez. provedení)</t>
  </si>
  <si>
    <t>cena celkem</t>
  </si>
  <si>
    <t>bez DPH</t>
  </si>
  <si>
    <t>cena za kus</t>
  </si>
  <si>
    <t>název</t>
  </si>
  <si>
    <t>výrobce</t>
  </si>
  <si>
    <t>DPH sazba 21%</t>
  </si>
  <si>
    <t>Cena celkem s DPH (SO 03)</t>
  </si>
  <si>
    <t>Cena celkem s DPH SO 03 - novorozenci</t>
  </si>
  <si>
    <t>SO 03 celkem bez DPH</t>
  </si>
  <si>
    <t>SO O3  bez DPH - novorozenci</t>
  </si>
  <si>
    <t>SO O3  bez DPH - šestinedělí</t>
  </si>
  <si>
    <t>pulsní oxymetr pro neonatologickou péči</t>
  </si>
  <si>
    <t xml:space="preserve">svítidlo vyšetřovací nástěnné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</si>
</sst>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164" formatCode="0\ [$Kč-405];\-0\ [$Kč-405]"/>
    <numFmt numFmtId="165" formatCode="#,##0.00\ &quot;Kč&quot;"/>
    <numFmt numFmtId="166" formatCode="#,##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2" xfId="0" applyFont="1" applyBorder="1"/>
    <xf numFmtId="0" fontId="0" fillId="2" borderId="0" xfId="0" applyFill="1"/>
    <xf numFmtId="42" fontId="8" fillId="2" borderId="0" xfId="0" applyNumberFormat="1" applyFont="1" applyFill="1"/>
    <xf numFmtId="42" fontId="0" fillId="2" borderId="0" xfId="0" applyNumberFormat="1" applyFill="1"/>
    <xf numFmtId="0" fontId="0" fillId="2" borderId="0" xfId="0" applyFont="1" applyFill="1"/>
    <xf numFmtId="164" fontId="5" fillId="0" borderId="3" xfId="0" applyNumberFormat="1" applyFont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4" fontId="0" fillId="2" borderId="1" xfId="0" applyNumberFormat="1" applyFill="1" applyBorder="1" applyAlignment="1">
      <alignment horizontal="right" vertical="top"/>
    </xf>
    <xf numFmtId="4" fontId="0" fillId="2" borderId="1" xfId="0" applyNumberFormat="1" applyFill="1" applyBorder="1"/>
    <xf numFmtId="1" fontId="0" fillId="2" borderId="1" xfId="0" applyNumberFormat="1" applyFill="1" applyBorder="1"/>
    <xf numFmtId="0" fontId="6" fillId="2" borderId="4" xfId="0" applyFont="1" applyFill="1" applyBorder="1" applyAlignment="1">
      <alignment horizontal="right" vertical="top"/>
    </xf>
    <xf numFmtId="4" fontId="6" fillId="2" borderId="5" xfId="0" applyNumberFormat="1" applyFont="1" applyFill="1" applyBorder="1" applyAlignment="1">
      <alignment horizontal="right" vertical="top"/>
    </xf>
    <xf numFmtId="4" fontId="0" fillId="2" borderId="5" xfId="0" applyNumberFormat="1" applyFill="1" applyBorder="1"/>
    <xf numFmtId="1" fontId="0" fillId="2" borderId="5" xfId="0" applyNumberFormat="1" applyFill="1" applyBorder="1"/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0" fillId="0" borderId="6" xfId="0" applyFont="1" applyBorder="1" applyAlignment="1">
      <alignment wrapText="1"/>
    </xf>
    <xf numFmtId="165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4" fontId="0" fillId="2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4" fontId="0" fillId="2" borderId="7" xfId="0" applyNumberFormat="1" applyFill="1" applyBorder="1" applyAlignment="1">
      <alignment vertical="top"/>
    </xf>
    <xf numFmtId="165" fontId="0" fillId="2" borderId="1" xfId="0" applyNumberFormat="1" applyFill="1" applyBorder="1"/>
    <xf numFmtId="0" fontId="5" fillId="3" borderId="6" xfId="0" applyFont="1" applyFill="1" applyBorder="1" applyAlignment="1">
      <alignment horizontal="center"/>
    </xf>
    <xf numFmtId="164" fontId="5" fillId="3" borderId="6" xfId="0" applyNumberFormat="1" applyFont="1" applyFill="1" applyBorder="1"/>
    <xf numFmtId="165" fontId="5" fillId="3" borderId="8" xfId="0" applyNumberFormat="1" applyFont="1" applyFill="1" applyBorder="1"/>
    <xf numFmtId="0" fontId="0" fillId="2" borderId="6" xfId="0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165" fontId="5" fillId="3" borderId="2" xfId="0" applyNumberFormat="1" applyFont="1" applyFill="1" applyBorder="1"/>
    <xf numFmtId="0" fontId="0" fillId="0" borderId="1" xfId="0" applyFont="1" applyBorder="1"/>
    <xf numFmtId="166" fontId="0" fillId="0" borderId="1" xfId="0" applyNumberFormat="1" applyBorder="1" applyAlignment="1">
      <alignment horizontal="right"/>
    </xf>
    <xf numFmtId="166" fontId="0" fillId="4" borderId="1" xfId="0" applyNumberFormat="1" applyFill="1" applyBorder="1" applyAlignment="1">
      <alignment horizontal="right"/>
    </xf>
    <xf numFmtId="0" fontId="2" fillId="4" borderId="1" xfId="0" applyFont="1" applyFill="1" applyBorder="1"/>
    <xf numFmtId="0" fontId="0" fillId="4" borderId="1" xfId="0" applyFill="1" applyBorder="1"/>
    <xf numFmtId="165" fontId="0" fillId="2" borderId="3" xfId="0" applyNumberFormat="1" applyFill="1" applyBorder="1"/>
    <xf numFmtId="1" fontId="0" fillId="2" borderId="3" xfId="0" applyNumberFormat="1" applyFill="1" applyBorder="1"/>
    <xf numFmtId="4" fontId="0" fillId="2" borderId="7" xfId="0" applyNumberFormat="1" applyFill="1" applyBorder="1"/>
    <xf numFmtId="1" fontId="0" fillId="2" borderId="9" xfId="0" applyNumberFormat="1" applyFill="1" applyBorder="1"/>
    <xf numFmtId="0" fontId="0" fillId="2" borderId="1" xfId="0" applyFont="1" applyFill="1" applyBorder="1" applyAlignment="1">
      <alignment vertical="top"/>
    </xf>
    <xf numFmtId="165" fontId="0" fillId="2" borderId="2" xfId="0" applyNumberForma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 vertical="top"/>
    </xf>
    <xf numFmtId="165" fontId="0" fillId="2" borderId="3" xfId="0" applyNumberFormat="1" applyFill="1" applyBorder="1" applyAlignment="1">
      <alignment horizontal="right"/>
    </xf>
    <xf numFmtId="165" fontId="8" fillId="2" borderId="7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9" fillId="3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workbookViewId="0" topLeftCell="A1">
      <selection activeCell="D13" sqref="D13"/>
    </sheetView>
  </sheetViews>
  <sheetFormatPr defaultColWidth="9.140625" defaultRowHeight="15"/>
  <cols>
    <col min="1" max="1" width="9.00390625" style="0" customWidth="1"/>
    <col min="2" max="2" width="74.7109375" style="0" customWidth="1"/>
    <col min="3" max="3" width="8.28125" style="0" customWidth="1"/>
    <col min="4" max="4" width="15.57421875" style="0" customWidth="1"/>
    <col min="5" max="5" width="14.28125" style="4" customWidth="1"/>
    <col min="6" max="6" width="19.8515625" style="0" customWidth="1"/>
    <col min="7" max="7" width="17.28125" style="0" customWidth="1"/>
  </cols>
  <sheetData>
    <row r="1" ht="18.75">
      <c r="A1" s="2"/>
    </row>
    <row r="2" spans="1:5" ht="15">
      <c r="A2" s="62" t="s">
        <v>34</v>
      </c>
      <c r="B2" s="62"/>
      <c r="C2" s="62"/>
      <c r="D2" s="62"/>
      <c r="E2" s="62"/>
    </row>
    <row r="3" spans="1:5" ht="15">
      <c r="A3" s="62" t="s">
        <v>40</v>
      </c>
      <c r="B3" s="62"/>
      <c r="C3" s="62"/>
      <c r="D3" s="62"/>
      <c r="E3" s="62"/>
    </row>
    <row r="4" spans="1:5" ht="15">
      <c r="A4" s="9"/>
      <c r="B4" s="9"/>
      <c r="C4" s="9"/>
      <c r="D4" s="9"/>
      <c r="E4" s="9"/>
    </row>
    <row r="5" spans="2:5" ht="15">
      <c r="B5" s="63" t="s">
        <v>38</v>
      </c>
      <c r="C5" s="64"/>
      <c r="D5" s="64"/>
      <c r="E5" s="64"/>
    </row>
    <row r="6" spans="1:7" s="4" customFormat="1" ht="15">
      <c r="A6" s="6" t="s">
        <v>35</v>
      </c>
      <c r="B6" s="6" t="s">
        <v>36</v>
      </c>
      <c r="C6" s="7" t="s">
        <v>37</v>
      </c>
      <c r="D6" s="15" t="s">
        <v>46</v>
      </c>
      <c r="E6" s="10" t="s">
        <v>44</v>
      </c>
      <c r="F6" s="58" t="s">
        <v>47</v>
      </c>
      <c r="G6" s="60" t="s">
        <v>48</v>
      </c>
    </row>
    <row r="7" spans="1:7" s="4" customFormat="1" ht="15">
      <c r="A7" s="8"/>
      <c r="B7" s="8"/>
      <c r="C7" s="7" t="s">
        <v>0</v>
      </c>
      <c r="D7" s="28" t="s">
        <v>45</v>
      </c>
      <c r="E7" s="10" t="s">
        <v>45</v>
      </c>
      <c r="F7" s="59"/>
      <c r="G7" s="61"/>
    </row>
    <row r="8" spans="1:9" ht="15">
      <c r="A8" s="18" t="s">
        <v>1</v>
      </c>
      <c r="B8" s="18" t="s">
        <v>2</v>
      </c>
      <c r="C8" s="17">
        <v>1</v>
      </c>
      <c r="D8" s="29"/>
      <c r="E8" s="54">
        <f>+D8*C8</f>
        <v>0</v>
      </c>
      <c r="F8" s="20"/>
      <c r="G8" s="21"/>
      <c r="H8" s="11"/>
      <c r="I8" s="11"/>
    </row>
    <row r="9" spans="1:9" ht="15">
      <c r="A9" s="18" t="s">
        <v>3</v>
      </c>
      <c r="B9" s="18" t="s">
        <v>33</v>
      </c>
      <c r="C9" s="17">
        <v>2</v>
      </c>
      <c r="D9" s="29"/>
      <c r="E9" s="54">
        <f aca="true" t="shared" si="0" ref="E9:E17">+D9*C9</f>
        <v>0</v>
      </c>
      <c r="F9" s="20"/>
      <c r="G9" s="21"/>
      <c r="H9" s="11"/>
      <c r="I9" s="11"/>
    </row>
    <row r="10" spans="1:9" ht="15">
      <c r="A10" s="18" t="s">
        <v>4</v>
      </c>
      <c r="B10" s="18" t="s">
        <v>5</v>
      </c>
      <c r="C10" s="17">
        <v>1</v>
      </c>
      <c r="D10" s="29"/>
      <c r="E10" s="54">
        <f t="shared" si="0"/>
        <v>0</v>
      </c>
      <c r="F10" s="20"/>
      <c r="G10" s="21"/>
      <c r="H10" s="14"/>
      <c r="I10" s="11"/>
    </row>
    <row r="11" spans="1:9" ht="15">
      <c r="A11" s="18" t="s">
        <v>6</v>
      </c>
      <c r="B11" s="18" t="s">
        <v>7</v>
      </c>
      <c r="C11" s="17">
        <v>2</v>
      </c>
      <c r="D11" s="29"/>
      <c r="E11" s="54">
        <f t="shared" si="0"/>
        <v>0</v>
      </c>
      <c r="F11" s="20"/>
      <c r="G11" s="21"/>
      <c r="H11" s="14"/>
      <c r="I11" s="11"/>
    </row>
    <row r="12" spans="1:9" ht="15">
      <c r="A12" s="18" t="s">
        <v>8</v>
      </c>
      <c r="B12" s="18" t="s">
        <v>9</v>
      </c>
      <c r="C12" s="17">
        <v>2</v>
      </c>
      <c r="D12" s="29"/>
      <c r="E12" s="54">
        <f t="shared" si="0"/>
        <v>0</v>
      </c>
      <c r="F12" s="20"/>
      <c r="G12" s="21"/>
      <c r="H12" s="11"/>
      <c r="I12" s="11"/>
    </row>
    <row r="13" spans="1:9" ht="15">
      <c r="A13" s="18" t="s">
        <v>10</v>
      </c>
      <c r="B13" s="18" t="s">
        <v>11</v>
      </c>
      <c r="C13" s="17">
        <v>2</v>
      </c>
      <c r="D13" s="29"/>
      <c r="E13" s="54">
        <f t="shared" si="0"/>
        <v>0</v>
      </c>
      <c r="F13" s="20"/>
      <c r="G13" s="21"/>
      <c r="H13" s="11"/>
      <c r="I13" s="11"/>
    </row>
    <row r="14" spans="1:9" ht="15">
      <c r="A14" s="18" t="s">
        <v>12</v>
      </c>
      <c r="B14" s="18" t="s">
        <v>13</v>
      </c>
      <c r="C14" s="17">
        <v>1</v>
      </c>
      <c r="D14" s="29"/>
      <c r="E14" s="54">
        <f t="shared" si="0"/>
        <v>0</v>
      </c>
      <c r="F14" s="20"/>
      <c r="G14" s="21"/>
      <c r="H14" s="11"/>
      <c r="I14" s="11"/>
    </row>
    <row r="15" spans="1:9" ht="15">
      <c r="A15" s="18"/>
      <c r="B15" s="53" t="s">
        <v>55</v>
      </c>
      <c r="C15" s="17">
        <v>1</v>
      </c>
      <c r="D15" s="29"/>
      <c r="E15" s="54">
        <f t="shared" si="0"/>
        <v>0</v>
      </c>
      <c r="F15" s="20"/>
      <c r="G15" s="21"/>
      <c r="H15" s="11"/>
      <c r="I15" s="11"/>
    </row>
    <row r="16" spans="1:9" ht="15">
      <c r="A16" s="18" t="s">
        <v>14</v>
      </c>
      <c r="B16" s="18" t="s">
        <v>15</v>
      </c>
      <c r="C16" s="17">
        <v>1</v>
      </c>
      <c r="D16" s="29"/>
      <c r="E16" s="54">
        <f t="shared" si="0"/>
        <v>0</v>
      </c>
      <c r="F16" s="20"/>
      <c r="G16" s="21"/>
      <c r="H16" s="11"/>
      <c r="I16" s="11"/>
    </row>
    <row r="17" spans="1:9" ht="15.75" thickBot="1">
      <c r="A17" s="18" t="s">
        <v>16</v>
      </c>
      <c r="B17" s="18" t="s">
        <v>17</v>
      </c>
      <c r="C17" s="17">
        <v>1</v>
      </c>
      <c r="D17" s="29"/>
      <c r="E17" s="54">
        <f t="shared" si="0"/>
        <v>0</v>
      </c>
      <c r="F17" s="20"/>
      <c r="G17" s="21"/>
      <c r="H17" s="11"/>
      <c r="I17" s="11"/>
    </row>
    <row r="18" spans="1:9" ht="15.75" thickBot="1">
      <c r="A18" s="67" t="s">
        <v>39</v>
      </c>
      <c r="B18" s="68"/>
      <c r="C18" s="22"/>
      <c r="D18" s="23"/>
      <c r="E18" s="55">
        <f>SUM(E8:E17)</f>
        <v>0</v>
      </c>
      <c r="F18" s="24"/>
      <c r="G18" s="25"/>
      <c r="H18" s="11"/>
      <c r="I18" s="11"/>
    </row>
    <row r="19" spans="1:9" ht="15">
      <c r="A19" s="65" t="s">
        <v>49</v>
      </c>
      <c r="B19" s="65"/>
      <c r="C19" s="37"/>
      <c r="D19" s="38"/>
      <c r="E19" s="39"/>
      <c r="F19" s="39"/>
      <c r="G19" s="40"/>
      <c r="H19" s="11"/>
      <c r="I19" s="11"/>
    </row>
    <row r="20" spans="1:7" ht="15">
      <c r="A20" s="66" t="s">
        <v>51</v>
      </c>
      <c r="B20" s="66"/>
      <c r="C20" s="41"/>
      <c r="D20" s="42"/>
      <c r="E20" s="43"/>
      <c r="F20" s="43"/>
      <c r="G20" s="20"/>
    </row>
    <row r="23" spans="2:5" ht="15">
      <c r="B23" s="44" t="s">
        <v>53</v>
      </c>
      <c r="C23" s="16"/>
      <c r="D23" s="16"/>
      <c r="E23" s="45">
        <f>+E18</f>
        <v>0</v>
      </c>
    </row>
    <row r="24" spans="2:5" ht="15">
      <c r="B24" s="44" t="s">
        <v>54</v>
      </c>
      <c r="C24" s="16"/>
      <c r="D24" s="16"/>
      <c r="E24" s="45">
        <f>+'SO 03   šestinedělí'!E17</f>
        <v>0</v>
      </c>
    </row>
    <row r="25" spans="2:5" ht="18.75">
      <c r="B25" s="47" t="s">
        <v>52</v>
      </c>
      <c r="C25" s="48"/>
      <c r="D25" s="48"/>
      <c r="E25" s="46">
        <f>SUM(E23:E24)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9:B19"/>
    <mergeCell ref="A20:B20"/>
    <mergeCell ref="A18:B18"/>
    <mergeCell ref="F6:F7"/>
    <mergeCell ref="G6:G7"/>
    <mergeCell ref="A2:E2"/>
    <mergeCell ref="A3:E3"/>
    <mergeCell ref="B5:E5"/>
  </mergeCells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42D9-A28A-4056-B974-D2AD3CCE7C43}">
  <dimension ref="A1:K23"/>
  <sheetViews>
    <sheetView tabSelected="1" zoomScaleSheetLayoutView="100" workbookViewId="0" topLeftCell="A1">
      <selection activeCell="G18" sqref="G18"/>
    </sheetView>
  </sheetViews>
  <sheetFormatPr defaultColWidth="9.140625" defaultRowHeight="15"/>
  <cols>
    <col min="1" max="1" width="8.7109375" style="0" customWidth="1"/>
    <col min="2" max="2" width="74.00390625" style="0" customWidth="1"/>
    <col min="3" max="3" width="8.8515625" style="0" customWidth="1"/>
    <col min="4" max="4" width="14.7109375" style="0" customWidth="1"/>
    <col min="5" max="5" width="15.421875" style="4" customWidth="1"/>
    <col min="6" max="6" width="17.8515625" style="0" customWidth="1"/>
    <col min="7" max="8" width="16.57421875" style="0" customWidth="1"/>
    <col min="9" max="9" width="13.57421875" style="0" customWidth="1"/>
    <col min="10" max="10" width="12.7109375" style="0" customWidth="1"/>
  </cols>
  <sheetData>
    <row r="1" ht="18.75">
      <c r="A1" s="5"/>
    </row>
    <row r="2" spans="1:5" ht="15">
      <c r="A2" s="62" t="s">
        <v>34</v>
      </c>
      <c r="B2" s="62"/>
      <c r="C2" s="62"/>
      <c r="D2" s="62"/>
      <c r="E2" s="62"/>
    </row>
    <row r="3" spans="1:5" ht="15">
      <c r="A3" s="62" t="s">
        <v>41</v>
      </c>
      <c r="B3" s="62"/>
      <c r="C3" s="62"/>
      <c r="D3" s="62"/>
      <c r="E3" s="62"/>
    </row>
    <row r="4" spans="1:11" ht="15">
      <c r="A4" s="1"/>
      <c r="B4" s="1"/>
      <c r="C4" s="1"/>
      <c r="D4" s="1"/>
      <c r="E4" s="3"/>
      <c r="I4" s="12"/>
      <c r="J4" s="13"/>
      <c r="K4" s="11"/>
    </row>
    <row r="5" spans="1:11" ht="15">
      <c r="A5" s="6" t="s">
        <v>35</v>
      </c>
      <c r="B5" s="6" t="s">
        <v>36</v>
      </c>
      <c r="C5" s="7" t="s">
        <v>37</v>
      </c>
      <c r="D5" s="15" t="s">
        <v>46</v>
      </c>
      <c r="E5" s="6" t="s">
        <v>44</v>
      </c>
      <c r="F5" s="69" t="s">
        <v>47</v>
      </c>
      <c r="G5" s="69" t="s">
        <v>48</v>
      </c>
      <c r="I5" s="11"/>
      <c r="J5" s="11"/>
      <c r="K5" s="11"/>
    </row>
    <row r="6" spans="1:11" ht="15">
      <c r="A6" s="8"/>
      <c r="B6" s="8"/>
      <c r="C6" s="7" t="s">
        <v>0</v>
      </c>
      <c r="D6" s="28" t="s">
        <v>45</v>
      </c>
      <c r="E6" s="6" t="s">
        <v>45</v>
      </c>
      <c r="F6" s="70"/>
      <c r="G6" s="70"/>
      <c r="I6" s="11"/>
      <c r="J6" s="11"/>
      <c r="K6" s="11"/>
    </row>
    <row r="7" spans="1:11" ht="15">
      <c r="A7" s="18" t="s">
        <v>18</v>
      </c>
      <c r="B7" s="53" t="s">
        <v>56</v>
      </c>
      <c r="C7" s="17">
        <v>1</v>
      </c>
      <c r="D7" s="36"/>
      <c r="E7" s="56">
        <f aca="true" t="shared" si="0" ref="E7:E16">+D7*C7</f>
        <v>0</v>
      </c>
      <c r="F7" s="19"/>
      <c r="G7" s="21"/>
      <c r="H7" s="14"/>
      <c r="I7" s="13"/>
      <c r="J7" s="13"/>
      <c r="K7" s="11"/>
    </row>
    <row r="8" spans="1:11" ht="15">
      <c r="A8" s="18" t="s">
        <v>19</v>
      </c>
      <c r="B8" s="18" t="s">
        <v>20</v>
      </c>
      <c r="C8" s="17">
        <v>1</v>
      </c>
      <c r="D8" s="36"/>
      <c r="E8" s="56">
        <f t="shared" si="0"/>
        <v>0</v>
      </c>
      <c r="F8" s="19"/>
      <c r="G8" s="21"/>
      <c r="H8" s="11"/>
      <c r="I8" s="11"/>
      <c r="J8" s="11"/>
      <c r="K8" s="11"/>
    </row>
    <row r="9" spans="1:8" ht="15">
      <c r="A9" s="18" t="s">
        <v>21</v>
      </c>
      <c r="B9" s="18" t="s">
        <v>22</v>
      </c>
      <c r="C9" s="17">
        <v>1</v>
      </c>
      <c r="D9" s="36"/>
      <c r="E9" s="56">
        <f t="shared" si="0"/>
        <v>0</v>
      </c>
      <c r="F9" s="19"/>
      <c r="G9" s="21"/>
      <c r="H9" s="11"/>
    </row>
    <row r="10" spans="1:8" ht="15">
      <c r="A10" s="18" t="s">
        <v>23</v>
      </c>
      <c r="B10" s="18" t="s">
        <v>24</v>
      </c>
      <c r="C10" s="17">
        <v>14</v>
      </c>
      <c r="D10" s="36"/>
      <c r="E10" s="56">
        <f t="shared" si="0"/>
        <v>0</v>
      </c>
      <c r="F10" s="19"/>
      <c r="G10" s="21"/>
      <c r="H10" s="11"/>
    </row>
    <row r="11" spans="1:8" ht="15">
      <c r="A11" s="18" t="s">
        <v>25</v>
      </c>
      <c r="B11" s="18" t="s">
        <v>26</v>
      </c>
      <c r="C11" s="17">
        <v>1</v>
      </c>
      <c r="D11" s="36"/>
      <c r="E11" s="56">
        <f t="shared" si="0"/>
        <v>0</v>
      </c>
      <c r="F11" s="19"/>
      <c r="G11" s="21"/>
      <c r="H11" s="11"/>
    </row>
    <row r="12" spans="1:8" ht="30">
      <c r="A12" s="18" t="s">
        <v>27</v>
      </c>
      <c r="B12" s="30" t="s">
        <v>28</v>
      </c>
      <c r="C12" s="17">
        <v>1</v>
      </c>
      <c r="D12" s="36"/>
      <c r="E12" s="56">
        <f t="shared" si="0"/>
        <v>0</v>
      </c>
      <c r="F12" s="19"/>
      <c r="G12" s="21"/>
      <c r="H12" s="11"/>
    </row>
    <row r="13" spans="1:8" ht="15">
      <c r="A13" s="18" t="s">
        <v>29</v>
      </c>
      <c r="B13" s="18" t="s">
        <v>30</v>
      </c>
      <c r="C13" s="17">
        <v>1</v>
      </c>
      <c r="D13" s="36"/>
      <c r="E13" s="56">
        <f t="shared" si="0"/>
        <v>0</v>
      </c>
      <c r="F13" s="19"/>
      <c r="G13" s="21"/>
      <c r="H13" s="11"/>
    </row>
    <row r="14" spans="1:8" ht="15">
      <c r="A14" s="18" t="s">
        <v>31</v>
      </c>
      <c r="B14" s="18" t="s">
        <v>30</v>
      </c>
      <c r="C14" s="17">
        <v>1</v>
      </c>
      <c r="D14" s="36"/>
      <c r="E14" s="56">
        <f t="shared" si="0"/>
        <v>0</v>
      </c>
      <c r="F14" s="19"/>
      <c r="G14" s="21"/>
      <c r="H14" s="11"/>
    </row>
    <row r="15" spans="1:8" ht="15">
      <c r="A15" s="18" t="s">
        <v>32</v>
      </c>
      <c r="B15" s="18" t="s">
        <v>43</v>
      </c>
      <c r="C15" s="17">
        <v>1</v>
      </c>
      <c r="D15" s="36"/>
      <c r="E15" s="56">
        <f t="shared" si="0"/>
        <v>0</v>
      </c>
      <c r="F15" s="19"/>
      <c r="G15" s="21"/>
      <c r="H15" s="27"/>
    </row>
    <row r="16" spans="1:8" ht="15.75" thickBot="1">
      <c r="A16" s="31" t="s">
        <v>14</v>
      </c>
      <c r="B16" s="31" t="s">
        <v>15</v>
      </c>
      <c r="C16" s="32">
        <v>1</v>
      </c>
      <c r="D16" s="49"/>
      <c r="E16" s="56">
        <f t="shared" si="0"/>
        <v>0</v>
      </c>
      <c r="F16" s="33"/>
      <c r="G16" s="50"/>
      <c r="H16" s="11"/>
    </row>
    <row r="17" spans="1:8" ht="15.75" thickBot="1">
      <c r="A17" s="67" t="s">
        <v>42</v>
      </c>
      <c r="B17" s="68"/>
      <c r="C17" s="34"/>
      <c r="D17" s="35"/>
      <c r="E17" s="57">
        <f>SUM(E7:E16)</f>
        <v>0</v>
      </c>
      <c r="F17" s="51"/>
      <c r="G17" s="52"/>
      <c r="H17" s="11"/>
    </row>
    <row r="18" spans="1:8" ht="15">
      <c r="A18" s="65" t="s">
        <v>49</v>
      </c>
      <c r="B18" s="65"/>
      <c r="C18" s="37"/>
      <c r="D18" s="38"/>
      <c r="E18" s="39">
        <f>+E19-E17</f>
        <v>0</v>
      </c>
      <c r="F18" s="39"/>
      <c r="G18" s="40"/>
      <c r="H18" s="11"/>
    </row>
    <row r="19" spans="1:8" ht="15">
      <c r="A19" s="66" t="s">
        <v>50</v>
      </c>
      <c r="B19" s="66"/>
      <c r="C19" s="41"/>
      <c r="D19" s="42"/>
      <c r="E19" s="43">
        <f>+E17*1.21</f>
        <v>0</v>
      </c>
      <c r="F19" s="43"/>
      <c r="G19" s="20"/>
      <c r="H19" s="27"/>
    </row>
    <row r="20" spans="1:8" ht="15">
      <c r="A20" s="11"/>
      <c r="B20" s="11"/>
      <c r="C20" s="11"/>
      <c r="D20" s="27"/>
      <c r="E20" s="26"/>
      <c r="F20" s="27"/>
      <c r="G20" s="11"/>
      <c r="H20" s="11"/>
    </row>
    <row r="21" spans="1:8" ht="15">
      <c r="A21" s="11"/>
      <c r="B21" s="11"/>
      <c r="C21" s="11"/>
      <c r="D21" s="11"/>
      <c r="E21" s="26"/>
      <c r="F21" s="11"/>
      <c r="G21" s="11"/>
      <c r="H21" s="11"/>
    </row>
    <row r="22" spans="1:8" ht="15">
      <c r="A22" s="11"/>
      <c r="B22" s="11"/>
      <c r="C22" s="11"/>
      <c r="D22" s="11"/>
      <c r="E22" s="26"/>
      <c r="F22" s="27"/>
      <c r="G22" s="11"/>
      <c r="H22" s="11"/>
    </row>
    <row r="23" spans="1:8" ht="15">
      <c r="A23" s="11"/>
      <c r="B23" s="11"/>
      <c r="C23" s="11"/>
      <c r="D23" s="11"/>
      <c r="E23" s="26"/>
      <c r="F23" s="11"/>
      <c r="G23" s="11"/>
      <c r="H23" s="11"/>
    </row>
  </sheetData>
  <mergeCells count="7">
    <mergeCell ref="A18:B18"/>
    <mergeCell ref="A19:B19"/>
    <mergeCell ref="G5:G6"/>
    <mergeCell ref="A2:E2"/>
    <mergeCell ref="A3:E3"/>
    <mergeCell ref="A17:B17"/>
    <mergeCell ref="F5:F6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Zezulová Jana</cp:lastModifiedBy>
  <cp:lastPrinted>2023-11-15T07:43:29Z</cp:lastPrinted>
  <dcterms:created xsi:type="dcterms:W3CDTF">2022-12-06T18:04:35Z</dcterms:created>
  <dcterms:modified xsi:type="dcterms:W3CDTF">2023-11-15T07:47:03Z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2023-07-20T06:02:25Z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4f0b1e50-464c-48ff-9e18-b865cdf0bfa3</vt:lpwstr>
  </property>
  <property fmtid="{D5CDD505-2E9C-101B-9397-08002B2CF9AE}" pid="8" name="MSIP_Label_690ebb53-23a2-471a-9c6e-17bd0d11311e_ContentBits">
    <vt:lpwstr>0</vt:lpwstr>
  </property>
</Properties>
</file>