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8800" windowHeight="12165" activeTab="0"/>
  </bookViews>
  <sheets>
    <sheet name="AXIS" sheetId="1" r:id="rId1"/>
  </sheets>
  <definedNames/>
  <calcPr fullCalcOnLoad="1"/>
</workbook>
</file>

<file path=xl/sharedStrings.xml><?xml version="1.0" encoding="utf-8"?>
<sst xmlns="http://schemas.openxmlformats.org/spreadsheetml/2006/main" count="87" uniqueCount="52">
  <si>
    <t>Počet</t>
  </si>
  <si>
    <t>MJ</t>
  </si>
  <si>
    <t>Jedn. cena</t>
  </si>
  <si>
    <t>Cena celkem</t>
  </si>
  <si>
    <t>ks</t>
  </si>
  <si>
    <t>kpl</t>
  </si>
  <si>
    <t>Ostatní</t>
  </si>
  <si>
    <t>hod</t>
  </si>
  <si>
    <t>Specifikace dodávek materiálu</t>
  </si>
  <si>
    <t>Specifikace instalačních prací</t>
  </si>
  <si>
    <t>Celková cena rozpočtu bez DPH</t>
  </si>
  <si>
    <t>Měření přípojných míst</t>
  </si>
  <si>
    <t>Drobný instalační materiál (label, patch kabely, Wap pásky…..)</t>
  </si>
  <si>
    <t>Proškolení obsluhy</t>
  </si>
  <si>
    <t xml:space="preserve">Dopravní a přepravní náklady </t>
  </si>
  <si>
    <t>Přípravné práce, ostatní nespecifikované práce, úklid</t>
  </si>
  <si>
    <t>Instalace, zapojení a pozicování  IP kamery</t>
  </si>
  <si>
    <t xml:space="preserve"> - montáž kabelové trasy
 - pokládka a zakončení kabeláže
 - průzazy
 - organizace a vyvázání kabeláží, práce v DR</t>
  </si>
  <si>
    <t>Šatny přízemí (zakončit v DR E2-1-IC info. centum)</t>
  </si>
  <si>
    <r>
      <t xml:space="preserve">Přípojné místo pro IP kameru </t>
    </r>
    <r>
      <rPr>
        <sz val="9"/>
        <rFont val="FuturaTLig"/>
        <family val="2"/>
      </rPr>
      <t>(délka segmentu do 70m)</t>
    </r>
  </si>
  <si>
    <r>
      <rPr>
        <b/>
        <sz val="9"/>
        <rFont val="FuturaTLig"/>
        <family val="2"/>
      </rPr>
      <t xml:space="preserve"> -  </t>
    </r>
    <r>
      <rPr>
        <sz val="9"/>
        <rFont val="FuturaTLig"/>
        <family val="2"/>
      </rPr>
      <t>kabel UTP drát cat.5e - LSZH (ECA)</t>
    </r>
  </si>
  <si>
    <r>
      <rPr>
        <b/>
        <sz val="9"/>
        <rFont val="FuturaTLig"/>
        <family val="2"/>
      </rPr>
      <t xml:space="preserve"> - </t>
    </r>
    <r>
      <rPr>
        <sz val="9"/>
        <rFont val="FuturaTLig"/>
        <family val="2"/>
      </rPr>
      <t xml:space="preserve"> box zásuvky pro 1-2moduly </t>
    </r>
  </si>
  <si>
    <r>
      <rPr>
        <b/>
        <sz val="9"/>
        <rFont val="FuturaTLig"/>
        <family val="2"/>
      </rPr>
      <t xml:space="preserve"> - </t>
    </r>
    <r>
      <rPr>
        <sz val="9"/>
        <rFont val="FuturaTLig"/>
        <family val="2"/>
      </rPr>
      <t>keystone / MniCom modul UTP cat.5</t>
    </r>
  </si>
  <si>
    <t xml:space="preserve"> - elektroinstalační trubka, mechanická odolnost</t>
  </si>
  <si>
    <t xml:space="preserve"> - trubka ohebná supermonoflex</t>
  </si>
  <si>
    <t xml:space="preserve"> - příchytky CADDY na ocelový I profil</t>
  </si>
  <si>
    <r>
      <rPr>
        <b/>
        <sz val="9"/>
        <rFont val="FuturaTLig"/>
        <family val="2"/>
      </rPr>
      <t>Chodba C1, 1.NP</t>
    </r>
    <r>
      <rPr>
        <sz val="9"/>
        <rFont val="FuturaTLig"/>
        <family val="2"/>
      </rPr>
      <t xml:space="preserve"> </t>
    </r>
    <r>
      <rPr>
        <b/>
        <sz val="9"/>
        <rFont val="FuturaTLig"/>
        <family val="2"/>
      </rPr>
      <t>(zakončit v DR C1-1-105, dílna K)</t>
    </r>
  </si>
  <si>
    <r>
      <rPr>
        <b/>
        <sz val="9"/>
        <rFont val="FuturaTLig"/>
        <family val="2"/>
      </rPr>
      <t>Chodba E2, 1.NP</t>
    </r>
    <r>
      <rPr>
        <sz val="9"/>
        <rFont val="FuturaTLig"/>
        <family val="2"/>
      </rPr>
      <t xml:space="preserve"> </t>
    </r>
    <r>
      <rPr>
        <b/>
        <sz val="9"/>
        <rFont val="FuturaTLig"/>
        <family val="2"/>
      </rPr>
      <t>(zakončit v DR E2-1-IC, info. centum)</t>
    </r>
  </si>
  <si>
    <r>
      <rPr>
        <b/>
        <sz val="9"/>
        <rFont val="FuturaTLig"/>
        <family val="2"/>
      </rPr>
      <t>Chodba D2.1, 1.NP</t>
    </r>
    <r>
      <rPr>
        <sz val="9"/>
        <rFont val="FuturaTLig"/>
        <family val="2"/>
      </rPr>
      <t xml:space="preserve"> </t>
    </r>
    <r>
      <rPr>
        <b/>
        <sz val="9"/>
        <rFont val="FuturaTLig"/>
        <family val="2"/>
      </rPr>
      <t>(zakončit v DR F1-2-205)</t>
    </r>
  </si>
  <si>
    <r>
      <rPr>
        <b/>
        <sz val="9"/>
        <rFont val="FuturaTLig"/>
        <family val="2"/>
      </rPr>
      <t>Chodba D2.2, 1.NP</t>
    </r>
    <r>
      <rPr>
        <sz val="9"/>
        <rFont val="FuturaTLig"/>
        <family val="2"/>
      </rPr>
      <t xml:space="preserve"> </t>
    </r>
    <r>
      <rPr>
        <b/>
        <sz val="9"/>
        <rFont val="FuturaTLig"/>
        <family val="2"/>
      </rPr>
      <t>(zakončit v DR F1-2-205)</t>
    </r>
  </si>
  <si>
    <t xml:space="preserve">AXIS  IP ball kamera, 4MP, f=2.4mm, WDR 120dB, IR 20m, IP66
</t>
  </si>
  <si>
    <t>AXIS Panoramic Camera 6 MP dome with 360° view and deep learning</t>
  </si>
  <si>
    <r>
      <rPr>
        <sz val="9"/>
        <rFont val="FuturaTLig"/>
        <family val="2"/>
      </rPr>
      <t>AXIS</t>
    </r>
    <r>
      <rPr>
        <b/>
        <sz val="9"/>
        <rFont val="FuturaTLig"/>
        <family val="2"/>
      </rPr>
      <t xml:space="preserve"> </t>
    </r>
    <r>
      <rPr>
        <sz val="9"/>
        <rFont val="FuturaTLig"/>
        <family val="2"/>
      </rPr>
      <t xml:space="preserve"> IP ball kamera, 4MP, f=2.4mm, WDR 120dB, IR 20m, IP66
</t>
    </r>
  </si>
  <si>
    <r>
      <rPr>
        <b/>
        <sz val="9"/>
        <rFont val="FuturaTLig"/>
        <family val="2"/>
      </rPr>
      <t>Chodba F1, 1.NP</t>
    </r>
    <r>
      <rPr>
        <sz val="9"/>
        <rFont val="FuturaTLig"/>
        <family val="2"/>
      </rPr>
      <t xml:space="preserve"> </t>
    </r>
    <r>
      <rPr>
        <b/>
        <sz val="9"/>
        <rFont val="FuturaTLig"/>
        <family val="2"/>
      </rPr>
      <t>(zakončit v DR F1-2-205)</t>
    </r>
  </si>
  <si>
    <r>
      <rPr>
        <b/>
        <sz val="9"/>
        <rFont val="FuturaTLig"/>
        <family val="2"/>
      </rPr>
      <t>Chodba F2, 2.NP</t>
    </r>
    <r>
      <rPr>
        <sz val="9"/>
        <rFont val="FuturaTLig"/>
        <family val="2"/>
      </rPr>
      <t xml:space="preserve"> </t>
    </r>
    <r>
      <rPr>
        <b/>
        <sz val="9"/>
        <rFont val="FuturaTLig"/>
        <family val="2"/>
      </rPr>
      <t>(zakončit v DR F1-2-205)</t>
    </r>
  </si>
  <si>
    <t>AXIS IP dome kamera, 4MP, MZVF, 3-6mm, WDR, DLPU, IR 15m, HDMI, IP44</t>
  </si>
  <si>
    <r>
      <rPr>
        <b/>
        <sz val="9"/>
        <rFont val="FuturaTLig"/>
        <family val="2"/>
      </rPr>
      <t>CxC3-PROF-BASE: Security PROFESSIONAL BASE</t>
    </r>
    <r>
      <rPr>
        <sz val="9"/>
        <rFont val="FuturaTLig"/>
        <family val="2"/>
      </rPr>
      <t xml:space="preserve">
Základní licence PROFESSIONAL (max. 64 kamer, do 23 kamer max. 16 uživatelů, nad 23 kamer je počet uživatelů neomezen, max. 1 server)</t>
    </r>
  </si>
  <si>
    <t>Licence 8 kamer  PROFESSIONAL</t>
  </si>
  <si>
    <t>Licence jedné kamery PROFESSIONAL</t>
  </si>
  <si>
    <t>Instalace přípojného místa (délka segmentu do 70m)</t>
  </si>
  <si>
    <t>Implementace zařízení CCTV do nového systému, zakladní nastavení a konfigurace</t>
  </si>
  <si>
    <t>Sestavení, oživení a nastavení serveru, zalicencování</t>
  </si>
  <si>
    <t>Dokumentace kamrového systému ve stupni DSPS</t>
  </si>
  <si>
    <t>Demontáž / montáž a zapojení HW, serveru, klientského PC, monitorů</t>
  </si>
  <si>
    <t>Chodba 1.NP u výtahu A1, A2, A3</t>
  </si>
  <si>
    <t>koordinace na místě</t>
  </si>
  <si>
    <t>nabízený výrobek</t>
  </si>
  <si>
    <t>nutno vyplnit označenou barevnou část</t>
  </si>
  <si>
    <t>Cena celkem bez DPH</t>
  </si>
  <si>
    <t xml:space="preserve">* V případě uvedení obchodního názvu výrobku, tento preferujeme. Je možné ho nahradit adekvátním výrobkem stejným nebo lepším  (doložit) nutná kompatibilita </t>
  </si>
  <si>
    <t>příloha č.  1a</t>
  </si>
  <si>
    <t xml:space="preserve">kamerový systém -specifikace,  rozpočet
doplnění IP kamer
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</si>
</sst>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¥€-2]\ #\ ##,000_);[Red]\([$€-2]\ #\ ##,000\)"/>
    <numFmt numFmtId="173" formatCode="#,##0&quot; Kč&quot;"/>
    <numFmt numFmtId="174" formatCode="#,##0.00&quot; Kč&quot;"/>
    <numFmt numFmtId="175" formatCode="#,##0.00\ _K_č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FuturaTLig"/>
      <family val="2"/>
    </font>
    <font>
      <sz val="10"/>
      <name val="FuturaTLig"/>
      <family val="2"/>
    </font>
    <font>
      <sz val="10"/>
      <name val="FuturaTDem"/>
      <family val="2"/>
    </font>
    <font>
      <sz val="11"/>
      <name val="FuturaTDem"/>
      <family val="2"/>
    </font>
    <font>
      <b/>
      <sz val="10"/>
      <name val="FuturaTLig"/>
      <family val="2"/>
    </font>
    <font>
      <sz val="14"/>
      <name val="FuturaTDem"/>
      <family val="2"/>
    </font>
    <font>
      <sz val="8"/>
      <name val="FuturaTLig"/>
      <family val="2"/>
    </font>
    <font>
      <sz val="9"/>
      <name val="Arial"/>
      <family val="2"/>
    </font>
    <font>
      <b/>
      <sz val="9"/>
      <name val="FuturaTLig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FuturaTLig"/>
      <family val="2"/>
    </font>
    <font>
      <b/>
      <sz val="11"/>
      <color indexed="8"/>
      <name val="FuturaTLig"/>
      <family val="2"/>
    </font>
    <font>
      <sz val="9"/>
      <color indexed="10"/>
      <name val="FuturaTLig"/>
      <family val="2"/>
    </font>
    <font>
      <b/>
      <sz val="9"/>
      <color indexed="10"/>
      <name val="FuturaTLig"/>
      <family val="2"/>
    </font>
    <font>
      <sz val="14"/>
      <color indexed="8"/>
      <name val="Calibri"/>
      <family val="2"/>
    </font>
    <font>
      <sz val="14"/>
      <name val="FuturaTLig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FuturaTLig"/>
      <family val="2"/>
    </font>
    <font>
      <sz val="9"/>
      <color rgb="FFFF0000"/>
      <name val="FuturaTLig"/>
      <family val="2"/>
    </font>
    <font>
      <b/>
      <sz val="9"/>
      <color rgb="FFFF0000"/>
      <name val="FuturaTLig"/>
      <family val="2"/>
    </font>
    <font>
      <b/>
      <sz val="11"/>
      <color theme="1"/>
      <name val="FuturaTLig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67" fontId="6" fillId="33" borderId="10" xfId="46" applyNumberFormat="1" applyFont="1" applyFill="1" applyBorder="1" applyAlignment="1">
      <alignment horizontal="right"/>
      <protection/>
    </xf>
    <xf numFmtId="166" fontId="5" fillId="33" borderId="11" xfId="46" applyNumberFormat="1" applyFont="1" applyFill="1" applyBorder="1" applyAlignment="1">
      <alignment horizontal="center"/>
      <protection/>
    </xf>
    <xf numFmtId="0" fontId="5" fillId="33" borderId="12" xfId="46" applyFont="1" applyFill="1" applyBorder="1" applyAlignment="1">
      <alignment horizontal="center"/>
      <protection/>
    </xf>
    <xf numFmtId="0" fontId="5" fillId="33" borderId="13" xfId="46" applyFont="1" applyFill="1" applyBorder="1" applyAlignment="1">
      <alignment horizontal="left"/>
      <protection/>
    </xf>
    <xf numFmtId="166" fontId="5" fillId="33" borderId="10" xfId="46" applyNumberFormat="1" applyFont="1" applyFill="1" applyBorder="1" applyAlignment="1">
      <alignment horizontal="center"/>
      <protection/>
    </xf>
    <xf numFmtId="0" fontId="5" fillId="33" borderId="10" xfId="46" applyFont="1" applyFill="1" applyBorder="1" applyAlignment="1">
      <alignment horizontal="left"/>
      <protection/>
    </xf>
    <xf numFmtId="0" fontId="5" fillId="33" borderId="10" xfId="46" applyFont="1" applyFill="1" applyBorder="1" applyAlignment="1">
      <alignment horizontal="center"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>
      <alignment/>
      <protection/>
    </xf>
    <xf numFmtId="0" fontId="3" fillId="34" borderId="14" xfId="46" applyFont="1" applyFill="1" applyBorder="1" applyAlignment="1" applyProtection="1">
      <alignment horizontal="left" vertical="center"/>
      <protection locked="0"/>
    </xf>
    <xf numFmtId="0" fontId="3" fillId="34" borderId="14" xfId="48" applyFont="1" applyFill="1" applyBorder="1" applyAlignment="1" applyProtection="1">
      <alignment horizontal="left" vertical="center"/>
      <protection locked="0"/>
    </xf>
    <xf numFmtId="0" fontId="3" fillId="34" borderId="14" xfId="46" applyFont="1" applyFill="1" applyBorder="1" applyAlignment="1">
      <alignment vertical="center"/>
      <protection/>
    </xf>
    <xf numFmtId="0" fontId="55" fillId="0" borderId="0" xfId="0" applyFont="1" applyAlignment="1">
      <alignment/>
    </xf>
    <xf numFmtId="0" fontId="3" fillId="35" borderId="14" xfId="46" applyNumberFormat="1" applyFont="1" applyFill="1" applyBorder="1" applyAlignment="1">
      <alignment vertical="center"/>
      <protection/>
    </xf>
    <xf numFmtId="0" fontId="3" fillId="35" borderId="14" xfId="46" applyNumberFormat="1" applyFont="1" applyFill="1" applyBorder="1" applyAlignment="1">
      <alignment horizontal="left" vertical="center"/>
      <protection/>
    </xf>
    <xf numFmtId="0" fontId="3" fillId="35" borderId="14" xfId="46" applyFont="1" applyFill="1" applyBorder="1" applyAlignment="1">
      <alignment vertical="top" wrapText="1"/>
      <protection/>
    </xf>
    <xf numFmtId="0" fontId="3" fillId="35" borderId="14" xfId="46" applyFont="1" applyFill="1" applyBorder="1" applyAlignment="1" applyProtection="1">
      <alignment vertical="center"/>
      <protection locked="0"/>
    </xf>
    <xf numFmtId="0" fontId="3" fillId="35" borderId="14" xfId="46" applyFont="1" applyFill="1" applyBorder="1" applyAlignment="1" applyProtection="1">
      <alignment horizontal="right" vertical="center"/>
      <protection locked="0"/>
    </xf>
    <xf numFmtId="0" fontId="3" fillId="35" borderId="14" xfId="46" applyFont="1" applyFill="1" applyBorder="1" applyAlignment="1" applyProtection="1">
      <alignment horizontal="left" vertical="center"/>
      <protection locked="0"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4" xfId="46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11" fillId="35" borderId="14" xfId="46" applyFont="1" applyFill="1" applyBorder="1" applyAlignment="1">
      <alignment vertical="top" wrapText="1"/>
      <protection/>
    </xf>
    <xf numFmtId="0" fontId="3" fillId="35" borderId="14" xfId="46" applyFont="1" applyFill="1" applyBorder="1" applyAlignment="1">
      <alignment vertical="center"/>
      <protection/>
    </xf>
    <xf numFmtId="0" fontId="3" fillId="35" borderId="14" xfId="46" applyNumberFormat="1" applyFont="1" applyFill="1" applyBorder="1" applyAlignment="1">
      <alignment horizontal="right" vertical="center"/>
      <protection/>
    </xf>
    <xf numFmtId="0" fontId="3" fillId="35" borderId="15" xfId="0" applyFont="1" applyFill="1" applyBorder="1" applyAlignment="1">
      <alignment/>
    </xf>
    <xf numFmtId="0" fontId="3" fillId="34" borderId="14" xfId="0" applyNumberFormat="1" applyFont="1" applyFill="1" applyBorder="1" applyAlignment="1">
      <alignment horizontal="left"/>
    </xf>
    <xf numFmtId="0" fontId="3" fillId="0" borderId="14" xfId="46" applyFont="1" applyFill="1" applyBorder="1" applyAlignment="1">
      <alignment vertical="top" wrapText="1"/>
      <protection/>
    </xf>
    <xf numFmtId="0" fontId="3" fillId="0" borderId="14" xfId="46" applyNumberFormat="1" applyFont="1" applyFill="1" applyBorder="1" applyAlignment="1">
      <alignment vertical="center"/>
      <protection/>
    </xf>
    <xf numFmtId="0" fontId="3" fillId="0" borderId="14" xfId="46" applyNumberFormat="1" applyFont="1" applyFill="1" applyBorder="1" applyAlignment="1">
      <alignment horizontal="left" vertical="center"/>
      <protection/>
    </xf>
    <xf numFmtId="0" fontId="3" fillId="35" borderId="14" xfId="0" applyNumberFormat="1" applyFont="1" applyFill="1" applyBorder="1" applyAlignment="1">
      <alignment horizontal="right"/>
    </xf>
    <xf numFmtId="0" fontId="3" fillId="0" borderId="15" xfId="47" applyFont="1" applyFill="1" applyBorder="1" applyAlignment="1">
      <alignment wrapText="1"/>
      <protection/>
    </xf>
    <xf numFmtId="0" fontId="3" fillId="0" borderId="14" xfId="47" applyFont="1" applyFill="1" applyBorder="1">
      <alignment/>
      <protection/>
    </xf>
    <xf numFmtId="0" fontId="8" fillId="0" borderId="0" xfId="46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50" fillId="0" borderId="0" xfId="0" applyFont="1" applyFill="1" applyAlignment="1">
      <alignment/>
    </xf>
    <xf numFmtId="0" fontId="56" fillId="35" borderId="14" xfId="46" applyFont="1" applyFill="1" applyBorder="1" applyAlignment="1">
      <alignment vertical="top" wrapText="1"/>
      <protection/>
    </xf>
    <xf numFmtId="0" fontId="56" fillId="35" borderId="14" xfId="46" applyNumberFormat="1" applyFont="1" applyFill="1" applyBorder="1" applyAlignment="1">
      <alignment vertical="center"/>
      <protection/>
    </xf>
    <xf numFmtId="0" fontId="50" fillId="0" borderId="0" xfId="0" applyFont="1" applyAlignment="1">
      <alignment/>
    </xf>
    <xf numFmtId="0" fontId="57" fillId="0" borderId="14" xfId="46" applyFont="1" applyFill="1" applyBorder="1" applyAlignment="1">
      <alignment vertical="top" wrapText="1"/>
      <protection/>
    </xf>
    <xf numFmtId="0" fontId="56" fillId="0" borderId="14" xfId="46" applyNumberFormat="1" applyFont="1" applyFill="1" applyBorder="1" applyAlignment="1">
      <alignment vertical="center"/>
      <protection/>
    </xf>
    <xf numFmtId="0" fontId="56" fillId="0" borderId="14" xfId="46" applyNumberFormat="1" applyFont="1" applyFill="1" applyBorder="1" applyAlignment="1">
      <alignment horizontal="left" vertical="center"/>
      <protection/>
    </xf>
    <xf numFmtId="0" fontId="56" fillId="0" borderId="14" xfId="46" applyFont="1" applyFill="1" applyBorder="1" applyAlignment="1">
      <alignment vertical="top" wrapText="1"/>
      <protection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/>
    </xf>
    <xf numFmtId="166" fontId="0" fillId="35" borderId="10" xfId="0" applyNumberFormat="1" applyFill="1" applyBorder="1" applyAlignment="1">
      <alignment/>
    </xf>
    <xf numFmtId="0" fontId="7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31" fillId="35" borderId="10" xfId="0" applyFont="1" applyFill="1" applyBorder="1" applyAlignment="1">
      <alignment horizontal="left"/>
    </xf>
    <xf numFmtId="0" fontId="0" fillId="0" borderId="0" xfId="0" applyAlignment="1">
      <alignment/>
    </xf>
    <xf numFmtId="0" fontId="0" fillId="36" borderId="0" xfId="0" applyFill="1" applyAlignment="1">
      <alignment/>
    </xf>
    <xf numFmtId="0" fontId="5" fillId="33" borderId="13" xfId="46" applyFont="1" applyFill="1" applyBorder="1" applyAlignment="1">
      <alignment horizontal="center"/>
      <protection/>
    </xf>
    <xf numFmtId="0" fontId="0" fillId="36" borderId="10" xfId="0" applyFill="1" applyBorder="1" applyAlignment="1">
      <alignment/>
    </xf>
    <xf numFmtId="0" fontId="50" fillId="36" borderId="10" xfId="0" applyFont="1" applyFill="1" applyBorder="1" applyAlignment="1">
      <alignment/>
    </xf>
    <xf numFmtId="166" fontId="10" fillId="36" borderId="10" xfId="46" applyNumberFormat="1" applyFont="1" applyFill="1" applyBorder="1">
      <alignment/>
      <protection/>
    </xf>
    <xf numFmtId="167" fontId="3" fillId="36" borderId="14" xfId="46" applyNumberFormat="1" applyFont="1" applyFill="1" applyBorder="1" applyAlignment="1">
      <alignment vertical="center"/>
      <protection/>
    </xf>
    <xf numFmtId="167" fontId="3" fillId="36" borderId="15" xfId="46" applyNumberFormat="1" applyFont="1" applyFill="1" applyBorder="1" applyAlignment="1">
      <alignment vertical="center"/>
      <protection/>
    </xf>
    <xf numFmtId="167" fontId="56" fillId="36" borderId="14" xfId="46" applyNumberFormat="1" applyFont="1" applyFill="1" applyBorder="1" applyAlignment="1">
      <alignment vertical="center"/>
      <protection/>
    </xf>
    <xf numFmtId="167" fontId="56" fillId="36" borderId="15" xfId="46" applyNumberFormat="1" applyFont="1" applyFill="1" applyBorder="1" applyAlignment="1">
      <alignment vertical="center"/>
      <protection/>
    </xf>
    <xf numFmtId="167" fontId="3" fillId="36" borderId="14" xfId="0" applyNumberFormat="1" applyFont="1" applyFill="1" applyBorder="1" applyAlignment="1">
      <alignment horizontal="right"/>
    </xf>
    <xf numFmtId="167" fontId="3" fillId="36" borderId="0" xfId="0" applyNumberFormat="1" applyFont="1" applyFill="1" applyBorder="1" applyAlignment="1">
      <alignment/>
    </xf>
    <xf numFmtId="166" fontId="5" fillId="36" borderId="11" xfId="46" applyNumberFormat="1" applyFont="1" applyFill="1" applyBorder="1" applyAlignment="1">
      <alignment horizontal="center"/>
      <protection/>
    </xf>
    <xf numFmtId="167" fontId="6" fillId="36" borderId="13" xfId="46" applyNumberFormat="1" applyFont="1" applyFill="1" applyBorder="1" applyAlignment="1">
      <alignment horizontal="right"/>
      <protection/>
    </xf>
    <xf numFmtId="0" fontId="5" fillId="36" borderId="10" xfId="46" applyFont="1" applyFill="1" applyBorder="1" applyAlignment="1">
      <alignment horizontal="center"/>
      <protection/>
    </xf>
    <xf numFmtId="0" fontId="5" fillId="36" borderId="13" xfId="46" applyFont="1" applyFill="1" applyBorder="1" applyAlignment="1">
      <alignment horizontal="center"/>
      <protection/>
    </xf>
    <xf numFmtId="167" fontId="3" fillId="36" borderId="0" xfId="46" applyNumberFormat="1" applyFont="1" applyFill="1" applyBorder="1" applyAlignment="1">
      <alignment vertical="center"/>
      <protection/>
    </xf>
    <xf numFmtId="166" fontId="3" fillId="36" borderId="14" xfId="0" applyNumberFormat="1" applyFont="1" applyFill="1" applyBorder="1" applyAlignment="1">
      <alignment/>
    </xf>
    <xf numFmtId="166" fontId="3" fillId="36" borderId="15" xfId="47" applyNumberFormat="1" applyFont="1" applyFill="1" applyBorder="1" applyAlignment="1">
      <alignment horizontal="right"/>
      <protection/>
    </xf>
    <xf numFmtId="166" fontId="5" fillId="36" borderId="10" xfId="46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0" fillId="35" borderId="0" xfId="0" applyFill="1" applyBorder="1" applyAlignment="1">
      <alignment/>
    </xf>
    <xf numFmtId="0" fontId="36" fillId="36" borderId="0" xfId="0" applyFont="1" applyFill="1" applyAlignment="1">
      <alignment/>
    </xf>
    <xf numFmtId="0" fontId="5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81</xdr:row>
      <xdr:rowOff>0</xdr:rowOff>
    </xdr:from>
    <xdr:ext cx="9429750" cy="7029450"/>
    <xdr:sp>
      <xdr:nvSpPr>
        <xdr:cNvPr id="1" name="AutoShape 989" descr="https://adiglobal.cz/iiWWW/shared.nsf/i/13508601/$FILE/original.jpg"/>
        <xdr:cNvSpPr>
          <a:spLocks noChangeAspect="1"/>
        </xdr:cNvSpPr>
      </xdr:nvSpPr>
      <xdr:spPr>
        <a:xfrm>
          <a:off x="3905250" y="16916400"/>
          <a:ext cx="9429750" cy="702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="130" zoomScaleNormal="130" zoomScalePageLayoutView="0" workbookViewId="0" topLeftCell="A32">
      <selection activeCell="G2" sqref="G2"/>
    </sheetView>
  </sheetViews>
  <sheetFormatPr defaultColWidth="9.140625" defaultRowHeight="15"/>
  <cols>
    <col min="1" max="1" width="2.421875" style="0" customWidth="1"/>
    <col min="2" max="2" width="51.140625" style="0" customWidth="1"/>
    <col min="3" max="3" width="5.00390625" style="0" customWidth="1"/>
    <col min="4" max="4" width="6.140625" style="0" bestFit="1" customWidth="1"/>
    <col min="5" max="5" width="12.140625" style="0" customWidth="1"/>
    <col min="6" max="6" width="13.8515625" style="0" customWidth="1"/>
    <col min="7" max="7" width="33.7109375" style="0" customWidth="1"/>
  </cols>
  <sheetData>
    <row r="1" ht="15">
      <c r="B1" t="s">
        <v>50</v>
      </c>
    </row>
    <row r="2" spans="2:6" ht="41.25" customHeight="1">
      <c r="B2" s="35" t="s">
        <v>51</v>
      </c>
      <c r="C2" s="36"/>
      <c r="D2" s="36"/>
      <c r="E2" s="36"/>
      <c r="F2" s="36"/>
    </row>
    <row r="3" spans="2:6" ht="15">
      <c r="B3" s="9"/>
      <c r="C3" s="8"/>
      <c r="D3" s="8"/>
      <c r="E3" s="9"/>
      <c r="F3" s="9"/>
    </row>
    <row r="4" spans="2:7" ht="18.75" customHeight="1">
      <c r="B4" s="6" t="s">
        <v>8</v>
      </c>
      <c r="C4" s="7" t="s">
        <v>0</v>
      </c>
      <c r="D4" s="7" t="s">
        <v>1</v>
      </c>
      <c r="E4" s="7" t="s">
        <v>2</v>
      </c>
      <c r="F4" s="53" t="s">
        <v>3</v>
      </c>
      <c r="G4" s="7" t="s">
        <v>46</v>
      </c>
    </row>
    <row r="5" spans="2:7" ht="15">
      <c r="B5" s="24" t="s">
        <v>18</v>
      </c>
      <c r="C5" s="14"/>
      <c r="D5" s="14"/>
      <c r="E5" s="57"/>
      <c r="F5" s="58"/>
      <c r="G5" s="54"/>
    </row>
    <row r="6" spans="2:7" s="23" customFormat="1" ht="17.25" customHeight="1">
      <c r="B6" s="16" t="s">
        <v>30</v>
      </c>
      <c r="C6" s="14">
        <v>6</v>
      </c>
      <c r="D6" s="14" t="s">
        <v>4</v>
      </c>
      <c r="E6" s="57"/>
      <c r="F6" s="58">
        <f>C6*E6</f>
        <v>0</v>
      </c>
      <c r="G6" s="54"/>
    </row>
    <row r="7" spans="2:7" ht="15">
      <c r="B7" s="16"/>
      <c r="C7" s="14"/>
      <c r="D7" s="15"/>
      <c r="E7" s="57"/>
      <c r="F7" s="58"/>
      <c r="G7" s="54"/>
    </row>
    <row r="8" spans="2:7" ht="15">
      <c r="B8" s="16" t="s">
        <v>27</v>
      </c>
      <c r="C8" s="14"/>
      <c r="D8" s="15"/>
      <c r="E8" s="57"/>
      <c r="F8" s="58"/>
      <c r="G8" s="54"/>
    </row>
    <row r="9" spans="2:7" s="23" customFormat="1" ht="17.25" customHeight="1">
      <c r="B9" s="24" t="s">
        <v>32</v>
      </c>
      <c r="C9" s="14">
        <v>2</v>
      </c>
      <c r="D9" s="14" t="s">
        <v>4</v>
      </c>
      <c r="E9" s="57"/>
      <c r="F9" s="58">
        <f>C9*E9</f>
        <v>0</v>
      </c>
      <c r="G9" s="54"/>
    </row>
    <row r="10" spans="2:7" ht="12.75" customHeight="1">
      <c r="B10" s="17" t="s">
        <v>31</v>
      </c>
      <c r="C10" s="18">
        <v>1</v>
      </c>
      <c r="D10" s="19" t="s">
        <v>4</v>
      </c>
      <c r="E10" s="57"/>
      <c r="F10" s="58">
        <f>C10*E10</f>
        <v>0</v>
      </c>
      <c r="G10" s="54"/>
    </row>
    <row r="11" spans="2:7" ht="15">
      <c r="B11" s="16"/>
      <c r="C11" s="14"/>
      <c r="D11" s="15"/>
      <c r="E11" s="57"/>
      <c r="F11" s="58"/>
      <c r="G11" s="54"/>
    </row>
    <row r="12" spans="2:7" ht="15">
      <c r="B12" s="16" t="s">
        <v>26</v>
      </c>
      <c r="C12" s="14"/>
      <c r="D12" s="15"/>
      <c r="E12" s="57"/>
      <c r="F12" s="58"/>
      <c r="G12" s="54"/>
    </row>
    <row r="13" spans="2:7" s="23" customFormat="1" ht="17.25" customHeight="1">
      <c r="B13" s="24" t="s">
        <v>32</v>
      </c>
      <c r="C13" s="14">
        <v>1</v>
      </c>
      <c r="D13" s="14" t="s">
        <v>4</v>
      </c>
      <c r="E13" s="57"/>
      <c r="F13" s="58">
        <f>C13*E13</f>
        <v>0</v>
      </c>
      <c r="G13" s="54"/>
    </row>
    <row r="14" spans="2:7" ht="15">
      <c r="B14" s="16"/>
      <c r="C14" s="14"/>
      <c r="D14" s="15"/>
      <c r="E14" s="57"/>
      <c r="F14" s="58"/>
      <c r="G14" s="54"/>
    </row>
    <row r="15" spans="2:7" ht="15">
      <c r="B15" s="16" t="s">
        <v>28</v>
      </c>
      <c r="C15" s="14"/>
      <c r="D15" s="15"/>
      <c r="E15" s="57"/>
      <c r="F15" s="58"/>
      <c r="G15" s="54"/>
    </row>
    <row r="16" spans="2:7" s="23" customFormat="1" ht="17.25" customHeight="1">
      <c r="B16" s="24" t="s">
        <v>32</v>
      </c>
      <c r="C16" s="14">
        <v>2</v>
      </c>
      <c r="D16" s="14" t="s">
        <v>4</v>
      </c>
      <c r="E16" s="57"/>
      <c r="F16" s="58">
        <f>C16*E16</f>
        <v>0</v>
      </c>
      <c r="G16" s="54"/>
    </row>
    <row r="17" spans="2:7" ht="15">
      <c r="B17" s="16"/>
      <c r="C17" s="14"/>
      <c r="D17" s="15"/>
      <c r="E17" s="57"/>
      <c r="F17" s="58"/>
      <c r="G17" s="54"/>
    </row>
    <row r="18" spans="2:7" ht="15">
      <c r="B18" s="16" t="s">
        <v>29</v>
      </c>
      <c r="C18" s="14"/>
      <c r="D18" s="15"/>
      <c r="E18" s="57"/>
      <c r="F18" s="58"/>
      <c r="G18" s="54"/>
    </row>
    <row r="19" spans="2:7" s="23" customFormat="1" ht="17.25" customHeight="1">
      <c r="B19" s="16" t="s">
        <v>30</v>
      </c>
      <c r="C19" s="14">
        <v>1</v>
      </c>
      <c r="D19" s="14" t="s">
        <v>4</v>
      </c>
      <c r="E19" s="57"/>
      <c r="F19" s="58">
        <f>C19*E19</f>
        <v>0</v>
      </c>
      <c r="G19" s="54"/>
    </row>
    <row r="20" spans="2:7" s="23" customFormat="1" ht="17.25" customHeight="1">
      <c r="B20" s="16"/>
      <c r="C20" s="14"/>
      <c r="D20" s="14"/>
      <c r="E20" s="57"/>
      <c r="F20" s="58"/>
      <c r="G20" s="54"/>
    </row>
    <row r="21" spans="2:7" ht="15">
      <c r="B21" s="16" t="s">
        <v>33</v>
      </c>
      <c r="C21" s="14"/>
      <c r="D21" s="15"/>
      <c r="E21" s="57"/>
      <c r="F21" s="58"/>
      <c r="G21" s="54"/>
    </row>
    <row r="22" spans="2:7" s="23" customFormat="1" ht="17.25" customHeight="1">
      <c r="B22" s="16" t="s">
        <v>30</v>
      </c>
      <c r="C22" s="14">
        <v>1</v>
      </c>
      <c r="D22" s="14" t="s">
        <v>4</v>
      </c>
      <c r="E22" s="57"/>
      <c r="F22" s="58">
        <f>C22*E22</f>
        <v>0</v>
      </c>
      <c r="G22" s="54"/>
    </row>
    <row r="23" spans="2:7" s="23" customFormat="1" ht="17.25" customHeight="1">
      <c r="B23" s="16"/>
      <c r="C23" s="14"/>
      <c r="D23" s="14"/>
      <c r="E23" s="57"/>
      <c r="F23" s="58"/>
      <c r="G23" s="54"/>
    </row>
    <row r="24" spans="2:7" ht="15">
      <c r="B24" s="16" t="s">
        <v>34</v>
      </c>
      <c r="C24" s="14"/>
      <c r="D24" s="15"/>
      <c r="E24" s="57"/>
      <c r="F24" s="58"/>
      <c r="G24" s="54"/>
    </row>
    <row r="25" spans="2:7" s="23" customFormat="1" ht="17.25" customHeight="1">
      <c r="B25" s="16" t="s">
        <v>35</v>
      </c>
      <c r="C25" s="14">
        <v>1</v>
      </c>
      <c r="D25" s="14" t="s">
        <v>4</v>
      </c>
      <c r="E25" s="57"/>
      <c r="F25" s="58">
        <f>C25*E25</f>
        <v>0</v>
      </c>
      <c r="G25" s="54"/>
    </row>
    <row r="26" spans="2:7" ht="15">
      <c r="B26" s="16"/>
      <c r="C26" s="14"/>
      <c r="D26" s="15"/>
      <c r="E26" s="57"/>
      <c r="F26" s="58"/>
      <c r="G26" s="54"/>
    </row>
    <row r="27" spans="2:7" ht="15">
      <c r="B27" s="24" t="s">
        <v>44</v>
      </c>
      <c r="C27" s="14"/>
      <c r="D27" s="15"/>
      <c r="E27" s="57"/>
      <c r="F27" s="58"/>
      <c r="G27" s="54"/>
    </row>
    <row r="28" spans="2:7" s="23" customFormat="1" ht="23.25" customHeight="1">
      <c r="B28" s="16" t="s">
        <v>35</v>
      </c>
      <c r="C28" s="14">
        <v>3</v>
      </c>
      <c r="D28" s="14" t="s">
        <v>4</v>
      </c>
      <c r="E28" s="57"/>
      <c r="F28" s="58">
        <f>C28*E28</f>
        <v>0</v>
      </c>
      <c r="G28" s="54"/>
    </row>
    <row r="29" spans="2:7" ht="15">
      <c r="B29" s="16"/>
      <c r="C29" s="14"/>
      <c r="D29" s="15"/>
      <c r="E29" s="57"/>
      <c r="F29" s="58"/>
      <c r="G29" s="54"/>
    </row>
    <row r="30" spans="2:7" s="40" customFormat="1" ht="15">
      <c r="B30" s="41"/>
      <c r="C30" s="42"/>
      <c r="D30" s="43"/>
      <c r="E30" s="59"/>
      <c r="F30" s="60"/>
      <c r="G30" s="55"/>
    </row>
    <row r="31" spans="2:7" s="37" customFormat="1" ht="28.5" customHeight="1">
      <c r="B31" s="44"/>
      <c r="C31" s="30"/>
      <c r="D31" s="30"/>
      <c r="E31" s="57"/>
      <c r="F31" s="58"/>
      <c r="G31" s="55"/>
    </row>
    <row r="32" spans="2:7" s="40" customFormat="1" ht="15">
      <c r="B32" s="41"/>
      <c r="C32" s="30"/>
      <c r="D32" s="30"/>
      <c r="E32" s="57"/>
      <c r="F32" s="58"/>
      <c r="G32" s="55"/>
    </row>
    <row r="33" spans="2:7" ht="15">
      <c r="B33" s="16"/>
      <c r="C33" s="14"/>
      <c r="D33" s="15"/>
      <c r="E33" s="57"/>
      <c r="F33" s="58"/>
      <c r="G33" s="54"/>
    </row>
    <row r="34" spans="2:7" ht="15">
      <c r="B34" s="16"/>
      <c r="C34" s="14"/>
      <c r="D34" s="15"/>
      <c r="E34" s="57"/>
      <c r="F34" s="58"/>
      <c r="G34" s="54"/>
    </row>
    <row r="35" spans="2:7" ht="15">
      <c r="B35" s="24" t="s">
        <v>19</v>
      </c>
      <c r="C35" s="14">
        <v>18</v>
      </c>
      <c r="D35" s="14" t="s">
        <v>5</v>
      </c>
      <c r="E35" s="57"/>
      <c r="F35" s="58">
        <f>C35*E35</f>
        <v>0</v>
      </c>
      <c r="G35" s="54"/>
    </row>
    <row r="36" spans="2:7" ht="12.75" customHeight="1">
      <c r="B36" s="25" t="s">
        <v>20</v>
      </c>
      <c r="C36" s="26"/>
      <c r="D36" s="15"/>
      <c r="E36" s="57"/>
      <c r="F36" s="58"/>
      <c r="G36" s="56"/>
    </row>
    <row r="37" spans="2:7" ht="12.75" customHeight="1">
      <c r="B37" s="25" t="s">
        <v>21</v>
      </c>
      <c r="C37" s="26"/>
      <c r="D37" s="15"/>
      <c r="E37" s="57"/>
      <c r="F37" s="58"/>
      <c r="G37" s="56"/>
    </row>
    <row r="38" spans="2:7" ht="12.75" customHeight="1">
      <c r="B38" s="25" t="s">
        <v>22</v>
      </c>
      <c r="C38" s="26"/>
      <c r="D38" s="15"/>
      <c r="E38" s="57"/>
      <c r="F38" s="58"/>
      <c r="G38" s="56"/>
    </row>
    <row r="39" spans="2:7" ht="12.75" customHeight="1">
      <c r="B39" s="27" t="s">
        <v>23</v>
      </c>
      <c r="C39" s="32"/>
      <c r="D39" s="28"/>
      <c r="E39" s="61"/>
      <c r="F39" s="62"/>
      <c r="G39" s="54"/>
    </row>
    <row r="40" spans="2:7" ht="12.75" customHeight="1">
      <c r="B40" s="27" t="s">
        <v>24</v>
      </c>
      <c r="C40" s="32"/>
      <c r="D40" s="28"/>
      <c r="E40" s="61"/>
      <c r="F40" s="62"/>
      <c r="G40" s="54"/>
    </row>
    <row r="41" spans="2:7" ht="15">
      <c r="B41" s="29" t="s">
        <v>25</v>
      </c>
      <c r="C41" s="30"/>
      <c r="D41" s="31"/>
      <c r="E41" s="57"/>
      <c r="F41" s="58"/>
      <c r="G41" s="54"/>
    </row>
    <row r="42" spans="2:7" ht="15">
      <c r="B42" s="16"/>
      <c r="C42" s="14"/>
      <c r="D42" s="14"/>
      <c r="E42" s="57"/>
      <c r="F42" s="58"/>
      <c r="G42" s="54"/>
    </row>
    <row r="43" spans="2:7" s="23" customFormat="1" ht="48">
      <c r="B43" s="16" t="s">
        <v>36</v>
      </c>
      <c r="C43" s="14">
        <v>1</v>
      </c>
      <c r="D43" s="14" t="s">
        <v>4</v>
      </c>
      <c r="E43" s="57"/>
      <c r="F43" s="58">
        <f>C43*E43</f>
        <v>0</v>
      </c>
      <c r="G43" s="54"/>
    </row>
    <row r="44" spans="2:7" s="23" customFormat="1" ht="15">
      <c r="B44" s="24" t="s">
        <v>37</v>
      </c>
      <c r="C44" s="14">
        <v>6</v>
      </c>
      <c r="D44" s="14" t="s">
        <v>4</v>
      </c>
      <c r="E44" s="57"/>
      <c r="F44" s="58">
        <f>C44*E44</f>
        <v>0</v>
      </c>
      <c r="G44" s="54"/>
    </row>
    <row r="45" spans="2:7" s="23" customFormat="1" ht="15">
      <c r="B45" s="24" t="s">
        <v>38</v>
      </c>
      <c r="C45" s="14">
        <v>0</v>
      </c>
      <c r="D45" s="14" t="s">
        <v>4</v>
      </c>
      <c r="E45" s="57"/>
      <c r="F45" s="58">
        <f>C45*E45</f>
        <v>0</v>
      </c>
      <c r="G45" s="54"/>
    </row>
    <row r="46" spans="2:7" s="37" customFormat="1" ht="15">
      <c r="B46" s="38"/>
      <c r="C46" s="39"/>
      <c r="D46" s="14"/>
      <c r="E46" s="57"/>
      <c r="F46" s="58"/>
      <c r="G46" s="55"/>
    </row>
    <row r="47" spans="2:7" ht="12.75" customHeight="1">
      <c r="B47" s="16"/>
      <c r="C47" s="14"/>
      <c r="D47" s="14"/>
      <c r="E47" s="57"/>
      <c r="F47" s="58"/>
      <c r="G47" s="54"/>
    </row>
    <row r="48" spans="2:7" ht="12.75" customHeight="1">
      <c r="B48" s="16" t="s">
        <v>12</v>
      </c>
      <c r="C48" s="14">
        <v>1</v>
      </c>
      <c r="D48" s="14" t="s">
        <v>5</v>
      </c>
      <c r="E48" s="57"/>
      <c r="F48" s="58">
        <f>C48*E48</f>
        <v>0</v>
      </c>
      <c r="G48" s="54"/>
    </row>
    <row r="49" spans="2:7" ht="15">
      <c r="B49" s="4" t="s">
        <v>3</v>
      </c>
      <c r="C49" s="3"/>
      <c r="D49" s="3"/>
      <c r="E49" s="63"/>
      <c r="F49" s="64">
        <f>SUM(F6:F48)</f>
        <v>0</v>
      </c>
      <c r="G49" s="54"/>
    </row>
    <row r="50" spans="2:7" ht="7.5" customHeight="1">
      <c r="B50" s="13"/>
      <c r="C50" s="13"/>
      <c r="E50" s="52"/>
      <c r="F50" s="52"/>
      <c r="G50" s="54"/>
    </row>
    <row r="51" spans="2:7" ht="18.75" customHeight="1">
      <c r="B51" s="6" t="s">
        <v>9</v>
      </c>
      <c r="C51" s="6" t="s">
        <v>0</v>
      </c>
      <c r="D51" s="6" t="s">
        <v>1</v>
      </c>
      <c r="E51" s="65"/>
      <c r="F51" s="66" t="s">
        <v>3</v>
      </c>
      <c r="G51" s="54"/>
    </row>
    <row r="52" spans="2:7" ht="12.75" customHeight="1">
      <c r="B52" s="17" t="s">
        <v>16</v>
      </c>
      <c r="C52" s="18">
        <f>C6+C9+C10+C13+C16+C19+C22+C25+C28+C31</f>
        <v>18</v>
      </c>
      <c r="D52" s="19" t="s">
        <v>4</v>
      </c>
      <c r="E52" s="57"/>
      <c r="F52" s="58">
        <f>C52*E52</f>
        <v>0</v>
      </c>
      <c r="G52" s="54"/>
    </row>
    <row r="53" spans="2:7" ht="15">
      <c r="B53" s="22" t="s">
        <v>39</v>
      </c>
      <c r="C53" s="18">
        <f>C35</f>
        <v>18</v>
      </c>
      <c r="D53" s="19" t="s">
        <v>5</v>
      </c>
      <c r="E53" s="57"/>
      <c r="F53" s="58">
        <f>C53*E53</f>
        <v>0</v>
      </c>
      <c r="G53" s="54"/>
    </row>
    <row r="54" spans="2:7" ht="48">
      <c r="B54" s="22" t="s">
        <v>17</v>
      </c>
      <c r="C54" s="18"/>
      <c r="D54" s="19"/>
      <c r="E54" s="57"/>
      <c r="F54" s="58"/>
      <c r="G54" s="54"/>
    </row>
    <row r="55" spans="2:7" ht="15">
      <c r="B55" s="22"/>
      <c r="C55" s="18"/>
      <c r="D55" s="19"/>
      <c r="E55" s="57"/>
      <c r="F55" s="67"/>
      <c r="G55" s="54"/>
    </row>
    <row r="56" spans="2:7" ht="22.5" customHeight="1">
      <c r="B56" s="16" t="s">
        <v>43</v>
      </c>
      <c r="C56" s="26">
        <f>C46</f>
        <v>0</v>
      </c>
      <c r="D56" s="15" t="s">
        <v>4</v>
      </c>
      <c r="E56" s="57"/>
      <c r="F56" s="62">
        <f>E56*C56</f>
        <v>0</v>
      </c>
      <c r="G56" s="54"/>
    </row>
    <row r="57" spans="2:7" ht="12.75" customHeight="1">
      <c r="B57" s="17" t="s">
        <v>40</v>
      </c>
      <c r="C57" s="18">
        <v>48</v>
      </c>
      <c r="D57" s="19" t="s">
        <v>4</v>
      </c>
      <c r="E57" s="57"/>
      <c r="F57" s="58">
        <f>C57*E57</f>
        <v>0</v>
      </c>
      <c r="G57" s="54"/>
    </row>
    <row r="58" spans="1:7" ht="15">
      <c r="A58" s="21"/>
      <c r="B58" s="33" t="s">
        <v>41</v>
      </c>
      <c r="C58" s="34">
        <v>10</v>
      </c>
      <c r="D58" s="34" t="s">
        <v>7</v>
      </c>
      <c r="E58" s="68"/>
      <c r="F58" s="69">
        <f>E58*C58</f>
        <v>0</v>
      </c>
      <c r="G58" s="54"/>
    </row>
    <row r="59" spans="2:7" ht="15">
      <c r="B59" s="22"/>
      <c r="C59" s="18"/>
      <c r="D59" s="19"/>
      <c r="E59" s="57"/>
      <c r="F59" s="58"/>
      <c r="G59" s="54"/>
    </row>
    <row r="60" spans="2:7" ht="12.75" customHeight="1">
      <c r="B60" s="11" t="s">
        <v>15</v>
      </c>
      <c r="C60" s="12">
        <v>4</v>
      </c>
      <c r="D60" s="10" t="s">
        <v>7</v>
      </c>
      <c r="E60" s="57"/>
      <c r="F60" s="58">
        <f>C60*E60</f>
        <v>0</v>
      </c>
      <c r="G60" s="54"/>
    </row>
    <row r="61" spans="2:7" ht="18.75" customHeight="1">
      <c r="B61" s="6" t="s">
        <v>3</v>
      </c>
      <c r="C61" s="7"/>
      <c r="D61" s="7"/>
      <c r="E61" s="70"/>
      <c r="F61" s="64">
        <f>SUM(F52:F60)</f>
        <v>0</v>
      </c>
      <c r="G61" s="54"/>
    </row>
    <row r="62" spans="5:7" ht="15">
      <c r="E62" s="52"/>
      <c r="F62" s="52"/>
      <c r="G62" s="54"/>
    </row>
    <row r="63" spans="2:7" ht="18.75" customHeight="1">
      <c r="B63" s="6" t="s">
        <v>6</v>
      </c>
      <c r="C63" s="6" t="s">
        <v>0</v>
      </c>
      <c r="D63" s="6" t="s">
        <v>1</v>
      </c>
      <c r="E63" s="65"/>
      <c r="F63" s="66" t="s">
        <v>3</v>
      </c>
      <c r="G63" s="54"/>
    </row>
    <row r="64" spans="1:7" ht="12.75" customHeight="1">
      <c r="A64" s="11"/>
      <c r="B64" s="11" t="s">
        <v>13</v>
      </c>
      <c r="C64" s="12">
        <v>2</v>
      </c>
      <c r="D64" s="10" t="s">
        <v>7</v>
      </c>
      <c r="E64" s="57"/>
      <c r="F64" s="58">
        <f>C64*E64</f>
        <v>0</v>
      </c>
      <c r="G64" s="54"/>
    </row>
    <row r="65" spans="2:7" ht="12.75" customHeight="1">
      <c r="B65" s="11" t="s">
        <v>11</v>
      </c>
      <c r="C65" s="12">
        <f>C52</f>
        <v>18</v>
      </c>
      <c r="D65" s="10" t="s">
        <v>4</v>
      </c>
      <c r="E65" s="57"/>
      <c r="F65" s="58">
        <f>C65*E65</f>
        <v>0</v>
      </c>
      <c r="G65" s="54"/>
    </row>
    <row r="66" spans="2:7" ht="12.75" customHeight="1">
      <c r="B66" s="11" t="s">
        <v>45</v>
      </c>
      <c r="C66" s="12">
        <v>3</v>
      </c>
      <c r="D66" s="10" t="s">
        <v>7</v>
      </c>
      <c r="E66" s="57"/>
      <c r="F66" s="58">
        <f>C66*E66</f>
        <v>0</v>
      </c>
      <c r="G66" s="54"/>
    </row>
    <row r="67" spans="2:7" ht="12.75" customHeight="1">
      <c r="B67" s="11" t="s">
        <v>42</v>
      </c>
      <c r="C67" s="12">
        <v>1</v>
      </c>
      <c r="D67" s="10" t="s">
        <v>5</v>
      </c>
      <c r="E67" s="57"/>
      <c r="F67" s="58">
        <f>C67*E67</f>
        <v>0</v>
      </c>
      <c r="G67" s="54"/>
    </row>
    <row r="68" spans="2:7" ht="12.75" customHeight="1">
      <c r="B68" s="11" t="s">
        <v>14</v>
      </c>
      <c r="C68" s="12">
        <v>10</v>
      </c>
      <c r="D68" s="10" t="s">
        <v>4</v>
      </c>
      <c r="E68" s="57"/>
      <c r="F68" s="58">
        <f>C68*E68</f>
        <v>0</v>
      </c>
      <c r="G68" s="54"/>
    </row>
    <row r="69" spans="2:6" ht="18.75" customHeight="1">
      <c r="B69" s="6" t="s">
        <v>48</v>
      </c>
      <c r="C69" s="7"/>
      <c r="D69" s="7"/>
      <c r="E69" s="5"/>
      <c r="F69" s="1">
        <f>SUM(F64:F68)</f>
        <v>0</v>
      </c>
    </row>
    <row r="70" ht="9" customHeight="1"/>
    <row r="71" spans="2:6" ht="18.75" customHeight="1">
      <c r="B71" s="4" t="s">
        <v>10</v>
      </c>
      <c r="C71" s="3"/>
      <c r="D71" s="3"/>
      <c r="E71" s="2"/>
      <c r="F71" s="1">
        <f>SUM(F69,F61,F49)</f>
        <v>0</v>
      </c>
    </row>
    <row r="72" spans="2:6" ht="15">
      <c r="B72" s="20"/>
      <c r="C72" s="21"/>
      <c r="D72" s="21"/>
      <c r="E72" s="21"/>
      <c r="F72" s="21"/>
    </row>
    <row r="73" spans="2:6" ht="18">
      <c r="B73" s="74" t="s">
        <v>47</v>
      </c>
      <c r="C73" s="21"/>
      <c r="D73" s="21"/>
      <c r="E73" s="21"/>
      <c r="F73" s="21"/>
    </row>
    <row r="74" spans="2:6" ht="15">
      <c r="B74" s="50"/>
      <c r="C74" s="45"/>
      <c r="D74" s="45"/>
      <c r="E74" s="45"/>
      <c r="F74" s="45"/>
    </row>
    <row r="75" spans="2:7" ht="15">
      <c r="B75" s="75" t="s">
        <v>49</v>
      </c>
      <c r="C75" s="76"/>
      <c r="D75" s="76"/>
      <c r="E75" s="76"/>
      <c r="F75" s="76"/>
      <c r="G75" s="51"/>
    </row>
    <row r="76" spans="2:7" ht="15">
      <c r="B76" s="51"/>
      <c r="C76" s="51"/>
      <c r="D76" s="51"/>
      <c r="E76" s="51"/>
      <c r="F76" s="77"/>
      <c r="G76" s="51"/>
    </row>
    <row r="77" spans="2:7" ht="15">
      <c r="B77" s="77"/>
      <c r="C77" s="77"/>
      <c r="D77" s="77"/>
      <c r="E77" s="77"/>
      <c r="F77" s="77"/>
      <c r="G77" s="51"/>
    </row>
    <row r="78" spans="2:6" ht="15">
      <c r="B78" s="46"/>
      <c r="C78" s="45"/>
      <c r="D78" s="45"/>
      <c r="E78" s="47"/>
      <c r="F78" s="45"/>
    </row>
    <row r="79" spans="2:6" ht="15">
      <c r="B79" s="48"/>
      <c r="C79" s="48"/>
      <c r="D79" s="48"/>
      <c r="E79" s="48"/>
      <c r="F79" s="48"/>
    </row>
    <row r="80" spans="2:6" ht="14.25" customHeight="1">
      <c r="B80" s="49"/>
      <c r="C80" s="49"/>
      <c r="D80" s="49"/>
      <c r="E80" s="49"/>
      <c r="F80" s="49"/>
    </row>
    <row r="81" spans="2:6" s="71" customFormat="1" ht="15">
      <c r="B81" s="72"/>
      <c r="C81" s="73"/>
      <c r="D81" s="73"/>
      <c r="E81" s="73"/>
      <c r="F81" s="73"/>
    </row>
    <row r="82" spans="2:6" s="71" customFormat="1" ht="15">
      <c r="B82" s="73"/>
      <c r="C82" s="73"/>
      <c r="D82" s="73"/>
      <c r="E82" s="73"/>
      <c r="F82" s="73"/>
    </row>
    <row r="83" spans="2:6" s="71" customFormat="1" ht="15">
      <c r="B83" s="73"/>
      <c r="C83" s="73"/>
      <c r="D83" s="73"/>
      <c r="E83" s="73"/>
      <c r="F83" s="73"/>
    </row>
    <row r="84" spans="2:6" s="71" customFormat="1" ht="15">
      <c r="B84" s="73"/>
      <c r="C84" s="73"/>
      <c r="D84" s="73"/>
      <c r="E84" s="73"/>
      <c r="F84" s="73"/>
    </row>
    <row r="85" spans="2:6" s="71" customFormat="1" ht="15">
      <c r="B85" s="73"/>
      <c r="C85" s="73"/>
      <c r="D85" s="73"/>
      <c r="E85" s="73"/>
      <c r="F85" s="73"/>
    </row>
    <row r="86" spans="2:5" s="71" customFormat="1" ht="15">
      <c r="B86" s="73"/>
      <c r="C86" s="73"/>
      <c r="D86" s="73"/>
      <c r="E86" s="73"/>
    </row>
    <row r="87" spans="2:6" s="71" customFormat="1" ht="15">
      <c r="B87" s="73"/>
      <c r="C87" s="73"/>
      <c r="D87" s="73"/>
      <c r="E87" s="73"/>
      <c r="F87" s="73"/>
    </row>
    <row r="88" spans="2:6" s="71" customFormat="1" ht="15">
      <c r="B88" s="73"/>
      <c r="C88" s="73"/>
      <c r="D88" s="73"/>
      <c r="E88" s="73"/>
      <c r="F88" s="73"/>
    </row>
    <row r="89" spans="2:6" s="71" customFormat="1" ht="15">
      <c r="B89" s="73"/>
      <c r="C89" s="73"/>
      <c r="D89" s="73"/>
      <c r="E89" s="73"/>
      <c r="F89" s="73"/>
    </row>
    <row r="90" spans="3:6" s="71" customFormat="1" ht="15">
      <c r="C90" s="73"/>
      <c r="D90" s="73"/>
      <c r="E90" s="73"/>
      <c r="F90" s="73"/>
    </row>
    <row r="91" spans="2:6" s="71" customFormat="1" ht="15">
      <c r="B91" s="73"/>
      <c r="C91" s="73"/>
      <c r="D91" s="73"/>
      <c r="E91" s="73"/>
      <c r="F91" s="73"/>
    </row>
    <row r="92" spans="2:6" s="71" customFormat="1" ht="15">
      <c r="B92" s="73"/>
      <c r="C92" s="73"/>
      <c r="D92" s="73"/>
      <c r="E92" s="73"/>
      <c r="F92" s="73"/>
    </row>
    <row r="93" spans="2:6" s="71" customFormat="1" ht="15">
      <c r="B93" s="73"/>
      <c r="C93" s="73"/>
      <c r="D93" s="73"/>
      <c r="E93" s="73"/>
      <c r="F93" s="73"/>
    </row>
    <row r="94" spans="2:6" s="71" customFormat="1" ht="15">
      <c r="B94" s="73"/>
      <c r="C94" s="73"/>
      <c r="D94" s="73"/>
      <c r="E94" s="73"/>
      <c r="F94" s="73"/>
    </row>
    <row r="95" s="71" customFormat="1" ht="15"/>
    <row r="96" s="71" customFormat="1" ht="15"/>
    <row r="97" s="71" customFormat="1" ht="15"/>
    <row r="98" s="71" customFormat="1" ht="15"/>
    <row r="99" s="71" customFormat="1" ht="15"/>
    <row r="100" s="71" customFormat="1" ht="15"/>
    <row r="101" s="71" customFormat="1" ht="15"/>
    <row r="102" s="71" customFormat="1" ht="15"/>
  </sheetData>
  <sheetProtection/>
  <mergeCells count="3">
    <mergeCell ref="B2:F2"/>
    <mergeCell ref="B79:F79"/>
    <mergeCell ref="B75:G77"/>
  </mergeCells>
  <printOptions horizontalCentered="1"/>
  <pageMargins left="0.3937007874015748" right="0.3937007874015748" top="0.7874015748031497" bottom="0.3937007874015748" header="0.31496062992125984" footer="0.31496062992125984"/>
  <pageSetup fitToHeight="3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Comimpex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Klein</dc:creator>
  <cp:keywords/>
  <dc:description/>
  <cp:lastModifiedBy>Juříčková Dana</cp:lastModifiedBy>
  <cp:lastPrinted>2023-12-01T09:27:25Z</cp:lastPrinted>
  <dcterms:created xsi:type="dcterms:W3CDTF">2008-04-14T14:43:31Z</dcterms:created>
  <dcterms:modified xsi:type="dcterms:W3CDTF">2023-12-01T09:56:28Z</dcterms:modified>
  <cp:category/>
  <cp:version/>
  <cp:contentType/>
  <cp:contentStatus/>
</cp:coreProperties>
</file>