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Léčivé přípravky pro oční centrum II\"/>
    </mc:Choice>
  </mc:AlternateContent>
  <xr:revisionPtr revIDLastSave="0" documentId="13_ncr:1_{B41F4A02-5BD4-4ACA-99D3-F5BD7AB97D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O8" i="1" s="1"/>
  <c r="O9" i="1" s="1"/>
  <c r="L8" i="1"/>
  <c r="N8" i="1"/>
  <c r="N9" i="1" l="1"/>
</calcChain>
</file>

<file path=xl/sharedStrings.xml><?xml version="1.0" encoding="utf-8"?>
<sst xmlns="http://schemas.openxmlformats.org/spreadsheetml/2006/main" count="43" uniqueCount="43">
  <si>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</si>
  <si>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</si>
  <si>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</si>
  <si>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</si>
  <si>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</si>
  <si>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</si>
  <si>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</si>
  <si>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</si>
  <si>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</si>
  <si>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</si>
  <si>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</si>
  <si>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</si>
  <si>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</si>
  <si>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</si>
  <si>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</si>
  <si>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</si>
  <si>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</si>
  <si>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</si>
  <si>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</si>
  <si>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</si>
  <si>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</si>
  <si>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</si>
  <si>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</si>
  <si>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</si>
  <si>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</si>
  <si>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</si>
  <si>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Příloha č. 3  - Cenová tabulka</t>
  </si>
  <si>
    <t>Síla</t>
  </si>
  <si>
    <t>7.</t>
  </si>
  <si>
    <t>Cena za 1 ks bez DPH</t>
  </si>
  <si>
    <t>DPH za 1 ks</t>
  </si>
  <si>
    <t>Cena za 1 ks včetně DPH</t>
  </si>
  <si>
    <t>Velikost balení</t>
  </si>
  <si>
    <t>15.</t>
  </si>
  <si>
    <t>BROLUCIZUMAB</t>
  </si>
  <si>
    <t>Předpokládaný odběr v ks za 12 měsíců</t>
  </si>
  <si>
    <t>Celková nabídková cena bez DPH při předpokládaném počtu ks za 12 měsíců</t>
  </si>
  <si>
    <t>Celková nabídková cena včetně DPH při předpokládaném počtu ks za 12 měsíců</t>
  </si>
  <si>
    <t>S01LA06</t>
  </si>
  <si>
    <t>1 INJ</t>
  </si>
  <si>
    <t>Injekční roztok v předplněné injekční stříkačce</t>
  </si>
  <si>
    <t>120MG/ML</t>
  </si>
  <si>
    <t>Léčivé přípravky pro oční centrum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</si>
</sst>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K8" sqref="K8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16.5546875" style="7" bestFit="1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26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0" t="s">
        <v>42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28</v>
      </c>
      <c r="H5" s="30" t="s">
        <v>18</v>
      </c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25</v>
      </c>
      <c r="O5" s="31" t="s">
        <v>33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3" t="s">
        <v>0</v>
      </c>
      <c r="L6" s="53"/>
      <c r="M6" s="54"/>
      <c r="N6" s="48" t="s">
        <v>7</v>
      </c>
      <c r="O6" s="49"/>
    </row>
    <row r="7" spans="1:15" s="4" customFormat="1" ht="55.2" x14ac:dyDescent="0.3">
      <c r="A7" s="33" t="s">
        <v>5</v>
      </c>
      <c r="B7" s="34" t="s">
        <v>1</v>
      </c>
      <c r="C7" s="32" t="s">
        <v>35</v>
      </c>
      <c r="D7" s="32" t="s">
        <v>2</v>
      </c>
      <c r="E7" s="32" t="s">
        <v>6</v>
      </c>
      <c r="F7" s="32" t="s">
        <v>32</v>
      </c>
      <c r="G7" s="32" t="s">
        <v>24</v>
      </c>
      <c r="H7" s="32" t="s">
        <v>27</v>
      </c>
      <c r="I7" s="32" t="s">
        <v>11</v>
      </c>
      <c r="J7" s="35" t="s">
        <v>10</v>
      </c>
      <c r="K7" s="36" t="s">
        <v>29</v>
      </c>
      <c r="L7" s="36" t="s">
        <v>30</v>
      </c>
      <c r="M7" s="37" t="s">
        <v>31</v>
      </c>
      <c r="N7" s="37" t="s">
        <v>36</v>
      </c>
      <c r="O7" s="38" t="s">
        <v>37</v>
      </c>
    </row>
    <row r="8" spans="1:15" s="4" customFormat="1" ht="41.4" x14ac:dyDescent="0.3">
      <c r="A8" s="39" t="s">
        <v>34</v>
      </c>
      <c r="B8" s="40" t="s">
        <v>38</v>
      </c>
      <c r="C8" s="41">
        <v>135</v>
      </c>
      <c r="D8" s="42"/>
      <c r="E8" s="45"/>
      <c r="F8" s="45"/>
      <c r="G8" s="39" t="s">
        <v>40</v>
      </c>
      <c r="H8" s="43" t="s">
        <v>41</v>
      </c>
      <c r="I8" s="46" t="s">
        <v>39</v>
      </c>
      <c r="J8" s="47"/>
      <c r="K8" s="44"/>
      <c r="L8" s="44">
        <f>K8*0.1</f>
        <v>0</v>
      </c>
      <c r="M8" s="44">
        <f>L8+K8</f>
        <v>0</v>
      </c>
      <c r="N8" s="44">
        <f>K8*C8</f>
        <v>0</v>
      </c>
      <c r="O8" s="44">
        <f>M8*C8</f>
        <v>0</v>
      </c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>
        <f>SUM(N8:N8)</f>
        <v>0</v>
      </c>
      <c r="O9" s="16">
        <f>SUM(O8:O8)</f>
        <v>0</v>
      </c>
    </row>
    <row r="10" spans="1:15" s="2" customFormat="1" ht="25.5" customHeight="1" x14ac:dyDescent="0.25">
      <c r="A10" s="55"/>
      <c r="B10" s="55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51" t="s">
        <v>8</v>
      </c>
      <c r="M21" s="52"/>
      <c r="N21" s="52"/>
    </row>
  </sheetData>
  <mergeCells count="5">
    <mergeCell ref="N6:O6"/>
    <mergeCell ref="A4:O4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2023-11-06T13:28:10Z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