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24226"/>
  <bookViews>
    <workbookView xWindow="65416" yWindow="65416" windowWidth="29040" windowHeight="15840" activeTab="1"/>
  </bookViews>
  <sheets>
    <sheet name="poznámky" sheetId="3" r:id="rId1"/>
    <sheet name="soupis" sheetId="2" r:id="rId2"/>
  </sheets>
  <definedNames/>
  <calcPr calcId="191029"/>
  <extLst/>
</workbook>
</file>

<file path=xl/sharedStrings.xml><?xml version="1.0" encoding="utf-8"?>
<sst xmlns="http://schemas.openxmlformats.org/spreadsheetml/2006/main" count="259" uniqueCount="175">
  <si>
    <t>Krájecí plastová deska s drážkou, protiskluzové nožky, ŠxHxVmm 500x300x15</t>
  </si>
  <si>
    <t>1.01 CHODBA</t>
  </si>
  <si>
    <t>101001.</t>
  </si>
  <si>
    <t>101002.</t>
  </si>
  <si>
    <t>101003.</t>
  </si>
  <si>
    <t>101004.</t>
  </si>
  <si>
    <t>1.03 MYTÍ TERMONÁDOB</t>
  </si>
  <si>
    <t>103001.</t>
  </si>
  <si>
    <t>103002.</t>
  </si>
  <si>
    <t>103003.</t>
  </si>
  <si>
    <t>103004.</t>
  </si>
  <si>
    <t>1.08 VÝDEJ</t>
  </si>
  <si>
    <t>108001.</t>
  </si>
  <si>
    <t>108002.</t>
  </si>
  <si>
    <t>108003.</t>
  </si>
  <si>
    <t>Nerezový podstavec pod konvektomat otevřený, 2x sekce vsunů pro plechy GN1/1</t>
  </si>
  <si>
    <t>108005.</t>
  </si>
  <si>
    <t>108006.</t>
  </si>
  <si>
    <t>108007.</t>
  </si>
  <si>
    <t>108008.</t>
  </si>
  <si>
    <t>108009.</t>
  </si>
  <si>
    <t>108010.</t>
  </si>
  <si>
    <t>108011.</t>
  </si>
  <si>
    <t>108012.</t>
  </si>
  <si>
    <t>108013.</t>
  </si>
  <si>
    <t>108014.</t>
  </si>
  <si>
    <t>108015.</t>
  </si>
  <si>
    <t>108016.</t>
  </si>
  <si>
    <t>108017.</t>
  </si>
  <si>
    <t>108018.</t>
  </si>
  <si>
    <t>108019.</t>
  </si>
  <si>
    <t>108020.</t>
  </si>
  <si>
    <t>108021.</t>
  </si>
  <si>
    <t>108022.</t>
  </si>
  <si>
    <t>108023.</t>
  </si>
  <si>
    <t>108024.</t>
  </si>
  <si>
    <t>108025.</t>
  </si>
  <si>
    <t>1.09 UMÝVÁRNY</t>
  </si>
  <si>
    <t>109001.</t>
  </si>
  <si>
    <t>109002.</t>
  </si>
  <si>
    <t>109003.</t>
  </si>
  <si>
    <t>Nástěnná police na koše k myčkám, rám z uzavřených profilů, ŠxHxVmm 1100x450x450</t>
  </si>
  <si>
    <t>109004.</t>
  </si>
  <si>
    <t>109005.</t>
  </si>
  <si>
    <t>109006.</t>
  </si>
  <si>
    <t>109008.</t>
  </si>
  <si>
    <t>109009.</t>
  </si>
  <si>
    <t>109010.</t>
  </si>
  <si>
    <t>109011.</t>
  </si>
  <si>
    <t>109012.</t>
  </si>
  <si>
    <t>1.10 SAMOOBSLUŽNÁ ZÓNA</t>
  </si>
  <si>
    <t>110001.</t>
  </si>
  <si>
    <t>110002.</t>
  </si>
  <si>
    <t>110003.</t>
  </si>
  <si>
    <t>110004.</t>
  </si>
  <si>
    <t>110005.</t>
  </si>
  <si>
    <t>108026.</t>
  </si>
  <si>
    <t>Položkový soupis prací a dodávek</t>
  </si>
  <si>
    <t>S:</t>
  </si>
  <si>
    <t>188_2021</t>
  </si>
  <si>
    <t>Rekonstrukce budovy Pionýrská 23, Brno</t>
  </si>
  <si>
    <t>O:</t>
  </si>
  <si>
    <t>SO 02</t>
  </si>
  <si>
    <t>Objekt B</t>
  </si>
  <si>
    <t>R:</t>
  </si>
  <si>
    <t>03</t>
  </si>
  <si>
    <t>Gastro</t>
  </si>
  <si>
    <t>P.č.</t>
  </si>
  <si>
    <t>Číslo položky</t>
  </si>
  <si>
    <t>Název položky</t>
  </si>
  <si>
    <t>MJ</t>
  </si>
  <si>
    <t>Množství</t>
  </si>
  <si>
    <t>Cena / MJ</t>
  </si>
  <si>
    <t>Celkem</t>
  </si>
  <si>
    <t>Díl:</t>
  </si>
  <si>
    <t>01</t>
  </si>
  <si>
    <t>ks</t>
  </si>
  <si>
    <t>Chladící box, systém spojování pero/drážka, polyuretanová izolace šíře 60mm, výška 2400mm, křídlové, dveře světlosti 700mm, provedení bez podlahy, vnitřní rozměr chlazené části 1890x1497x2340mm,</t>
  </si>
  <si>
    <t>ŠxHxVmm 2010x1617x2400</t>
  </si>
  <si>
    <t>Externí jednotka chladící, nutnost připojení na odpad, ovládání osvětlení na řídící jednotce, montáž, na konzoly, pracovní teplota +3 - +6 st.C., 230V/0,74kW</t>
  </si>
  <si>
    <t>02</t>
  </si>
  <si>
    <t>Sprcha s baterií ze stolu a s ramínkem, nerezová tlaková hadice, vyrovnávací pružina, tlaková sprcha, s pákovým ovladačem, úchyt sprchy, baterie</t>
  </si>
  <si>
    <t>Pol__0011</t>
  </si>
  <si>
    <t>Filtrační patrona</t>
  </si>
  <si>
    <t>Nerezový pracovní stůl skříňový, rovná pracovní deska se zadním lemem v. 40mm, posuvná dvířka, 2x, police, podnoží z uzavřených profilů, seřiditelné nástavce nohou, ŠxHxVmm 1567x700x900</t>
  </si>
  <si>
    <t>Vozík servírovací demontovaný, nerezové provedení, 4x otočná kolečka (2x s brzdou), rozteč mezi, policemi 560mm, 3x police, ŠxHxVmm 860x560x930</t>
  </si>
  <si>
    <t>sestava</t>
  </si>
  <si>
    <t>Nerezová dráha na podnosy ze tří trubek včetně konzolí, trubky pr. 30mm ukončené plastovými, záslepkami s imitací chromu, dl.xHxVmm 7027x305x60</t>
  </si>
  <si>
    <t>04</t>
  </si>
  <si>
    <t>Nerezový pracovní stůl volný, rovná pracovní deska se zadním a pravým lemem v. 40mm, vespod prostor, pro integraci podstolové chladničky, podnoží z uzavřených profilů, seřiditelné nástavce nohou,</t>
  </si>
  <si>
    <t>ŠxHxVmm 826x750x900</t>
  </si>
  <si>
    <t>Sprcha tlaková na nádobí, provedení stolní s napouštěcím ramínkem</t>
  </si>
  <si>
    <t>Nerezový výstupní stůl k myčce, dráha pro koše 500x500mm, zadní a levý lem v. 40mm, podnoží z, uzavřených profilů, seřiditelné nástavce nohou, závěsné provedení, 1x sekce vsunů pro koše 500x500mm</t>
  </si>
  <si>
    <t>Nerezová kombinovaná výlevka, odnímatelný nerezový rošt, baterie pro 2 vody s otočným ramínkem, vana, výlevky 400x400x200mm, vanička umyvadla 440x280x140mm, ŠxHxVmm 500x700x900</t>
  </si>
  <si>
    <t>05</t>
  </si>
  <si>
    <t>Nerezový manipulační vozík na příbory a plata, rám z ohýbaných uzavřených profilů, 4x GN1/3 150mm,, spodní plná police s mělkými prolisy na plata, 4x otočná kolečka (2 s brzdou), ŠxHxVmm 760x550x1250</t>
  </si>
  <si>
    <t>Nerezová dráha na podnosy ze tří trubek včetně konzolí, trubky pr. 30mm ukončené plastovými, záslepkami s imitací chromu, dl.xHxVmm 1800x305x60</t>
  </si>
  <si>
    <t>Nerezový jednodřez, prolamovaná pracovní deska se zadním a levým lemem v. 40mm, vevařena lisovaná, vana 1000x600x300mm, čelní a boční kryty dřezu, podnoží z uzavřených profilů, seřiditelné nástavce nohou</t>
  </si>
  <si>
    <t>ŠxHxVmm 1200x700x900</t>
  </si>
  <si>
    <t>Regálová sestava s přestavitelnými policemi ve tvaru U, komponenty regálové sestavy jsou vyrobeny z, válcovaných eloxovaných duralových profilů, vyndávací roštové výplně polic z plastových výlisků  zvysoce pevnostních plastů</t>
  </si>
  <si>
    <t>nosnost polic dle délky 90 - 260kg, 4x police délek 1330 + 1240 + 886mm, 4x stojina 475x32x1700, 8x rohový modul, ŠxHxV sestavy 1394+1751+1397x475x1700mm</t>
  </si>
  <si>
    <t>Regálová sestava s přestavitelnými policemi, komponenty regálové sestavy jsou vyrobeny z válcovaných, eloxovaných duralových profilů, vyndávací roštové výplně polic z plastových výlisků z vysoce pevnostních plastů</t>
  </si>
  <si>
    <t>nosnost polic dle délky 90 - 260kg, 4x police délek 886 + 974mm, 3x stojina 475x32x2000, ŠxHxV sestavy 1960x475x2000mm</t>
  </si>
  <si>
    <t>Nerezový odkapávací stůl s policí, prolomená horní deska se zadním a pravým lemem v. 40mm bez, podlepení, s odtokem, v prolomení desky vloženy plechy s otvory pro odkapávání vody, podnoží z uzavřených profilů, police, seřiditelné nástavce nohou</t>
  </si>
  <si>
    <t>ŠxHxVmm 970x700x900</t>
  </si>
  <si>
    <t>ŠxHxVmm 900x560x980</t>
  </si>
  <si>
    <t>Nerezový manipulační vozík plošinový, stojiny i madlo z uzavřených profilů se dvěma vzpěrami,, plošina z ohýbaného plechu podlepená laminovanou dřevotřískou a vyztužená profily, 4x otočná kolečka (2x s brzdou), kruhové nárazníky nad kolečky, nosnost vozíku 200kg</t>
  </si>
  <si>
    <t>ŠxHxVmm 710x800x2035,</t>
  </si>
  <si>
    <t>Mrazící skříň celonerezová, ventilované chlazení, samozavírací dveře, automatické odtávání,, automatické odpařování kondenzátu, automatické vypnutí ventilátoru, digitální termostat, zámek, vnitřní zaoblené rohy, izolace 60mm, vysoká účinnost chlazení při okolní teplotě +43 st.C., 3x nastavitelná roštová police, vnitřní prostor GN2/1, pracovní teplota -18 - -22 st.C., obs. 455 lt., křídlové dveře, energetická třída F,  230V/0,42kW</t>
  </si>
  <si>
    <t>Konvektomat, rozteč vsunů 67mm, kapacita 10x GN1/1, kombinovaný režim, pára, horký vzduch,, programovatelný, dotykový displej, teplotní sonda, sprcha, otevírání dveří zleva doprava, 400V/18,5kW</t>
  </si>
  <si>
    <t xml:space="preserve">ŠxHxVmm 750x773x1010, </t>
  </si>
  <si>
    <t>ŠxHxVmm 1695x700x900</t>
  </si>
  <si>
    <t xml:space="preserve">Nerezový mycí stůl s odkládací plochou, rovná pracovní deska se zadním lemem v. 40mm, vlevo vevařen, lisovaný dřez 340x400x250mm, čelní a boční kryty dřezu, police, podnoží z uzavřených profilů, seřiditelné nástavce nohou, </t>
  </si>
  <si>
    <t>Váha na porce, váživost do 6kg, váživost 3/6 kg, dílek 1/2g, vážní plocha 226x188mm, EU ověření, LCD, modře podsvícený displej, membránová klávesnice, napájení AC230V přes napájecí zdroj DC6V/0,5A, vestavěný dobíjecí akumulátor 4V/4A, komunikační rozhraní USB, funkce tárování, nulování, počítání kusů, limitní vážení, 230V</t>
  </si>
  <si>
    <t>ŠxHxVmm 250x280x110,</t>
  </si>
  <si>
    <t>ŠxHxVmm 470x370x225</t>
  </si>
  <si>
    <t xml:space="preserve">Celonerezové nástěnné umyvadlo s kolenovým ovládáním, baterií a sifonem, nastavení vody pomocí, směšovacího ventilu, voda je spuštěna stlačením ventilu, který má nastaveno automatické zpoždění vypínání vody, </t>
  </si>
  <si>
    <t>Aktivní transportní vozík na GN 1/1, dvouplášťové izolované provedení, lisované bočnice s roztečí, vsunů 75mm, proudění teplého vzduchu zajišťuje ventilátor, madlo pro transport na zadní stěně vozíku, hlavní vypínač a odkládací zásuvka, digitální termostat, aretace otevřených dveří, uzavírání vozíku klikou se zámkem, 4x otočná kolečka (2 s brzdou), 15 párů vsunů, kapacita 15xGN1/1 65mm, pracovní teplota 30 - 90 st.C., 230V/1,8kW</t>
  </si>
  <si>
    <t xml:space="preserve">Nerezový manipulační vozík se dvěma sekcemi opor na gastronádoby, rám z uzavřených profilů, plastová, madla, 16 párů opor na GN1/1, rozteč opor 90mm, vzadu doraz z uzavřeného profilu, 4x otočná kolečka (2x s brzdou), kruhové nárazníky nad kolečky, nosnost vozíku 120kg, </t>
  </si>
  <si>
    <t>ŠxHxVmm 735x550x1800</t>
  </si>
  <si>
    <t>Nerezová vyhřívaná vodní lázeň se dvěmi samostatnými sekcemi GN1/1 a spodní policí, kapacita 2x, GN1/1 200mm, vany tepelně izolované, vypouštění vody výpustným kohoutem pod každou sekcí, nerezový sokl ze strany zákazníka, zadní nerezové opláštění, regulace teploty každé sekce termostatem, pracovní teplota uvnitř zakryté vany +90 st.C., seřiditelné nástavce nohou, 230V/1,4kW</t>
  </si>
  <si>
    <t>ŠxHxVmm 870x700x900</t>
  </si>
  <si>
    <t>Nerezová neutrální výdejní stěna, rovná pracovní deska bez lemu, stojiny z uzavřených profilů, zadní, nerezové opláštění, nerezový sokl ze strany zákazníka, odnímatelný kryt pod deskou pro umístění vodotěsné zásuvky 230V a vedení kabelů, seřiditelné nástavce nohou, kotvení do podlahy</t>
  </si>
  <si>
    <t>ŠxHxVmm 640x150x900</t>
  </si>
  <si>
    <t>Nerezová vyhřívaná vodní lázeň se třemi samostatnými sekcemi GN1/1 a spodní policí, kapacita 3x, GN1/1 200mm, vany tepelně izolované, vypouštění vody výpustným kohoutem pod každou sekcí, nerezový sokl ze strany zákazníka, zadní nerezové opláštění, regulace teploty každé sekce termostatem, pracovní teplota uvnitř zakryté vany +90 st.C., seřiditelné nástavce nohou, 230V/2,1kW</t>
  </si>
  <si>
    <t>Nerezová neutrální výdejní stěna, rovná pracovní deska bez lemu, stojiny z uzavřených profilů, zadní, nerezové opláštění, nerezový sokl ze strany zákazníka, odnímatelný kryt pod deskou pro umístění vodotěsné zásuvky 230V a vedení kabelů, seřiditelné nástavce nohou</t>
  </si>
  <si>
    <t xml:space="preserve">Nerezová neutrální výdejní stěna, rovná pracovní deska bez lemu, stojiny z uzavřených profilů, zadní, nerezové opláštění, nerezový sokl ze strany zákazníka, odnímatelný kryt pod deskou pro umístění vodotěsné zásuvky 230V a vedení kabelů, seřiditelné nástavce nohou, kotvení do podlahy, </t>
  </si>
  <si>
    <t>Nerezová vyhřívaná vodní lázeň se třemi samostatnými sekcemi GN1/1 a spodní policí, kapacita 3x, GN1/1 200mm, vany tepelně izolované, vypouštění vody výpustným kohoutem pod každou sekcí, nerezový sokl ze strany zákazníka, zadní nerezové opláštění, regulace teploty každé sekce termostatem, pracovní teplota uvnitř zakryté vany +90 st.C., seřiditelné nástavce nohou, 230V/2,1kW, D+M+připojení na média</t>
  </si>
  <si>
    <t xml:space="preserve">Nerezová neutrální výdejní stěna, rovná pracovní deska bez lemu, stojiny z uzavřených profilů, zadní, nerezové opláštění, nerezový sokl ze strany zákazníka, odnímatelný kryt pod deskou pro umístěnív odotěsné zásuvky 230V a vedení kabelů, seřiditelné nástavce nohou, kotvení do podlahy, </t>
  </si>
  <si>
    <t xml:space="preserve">ŠxHxVmm 480x610x900, </t>
  </si>
  <si>
    <t>Nerezový transportní a výdejní vozík pro přepravu a podávání talířů, 4x kolečka (2 pevná a 2 otočná, - 1x s brzdou), přívodní kabel 2m, trubkové madlo, odkládací zásuvka, regulovaný termostat pro nastavení teploty, kapacita talířů 1x 50ks, max. pr. talíře 265mm, 1x šachta, pracovní teplota +90 st.C., 230V/0,7kW</t>
  </si>
  <si>
    <t xml:space="preserve">ŠxHxVmm 600x600x850, </t>
  </si>
  <si>
    <t>Chladící skříň, provedení bílý plášť, pomocný ventilátor, automatické odtávání, digitální termostat,, osvětlení vnitřního prostoru, masivní kovové madlo, 3x nastavitelný rošt, zabudovaný zámek, obs. 119lt., pracovní teplota 0 - +10 st.C., 230V/0,1kW</t>
  </si>
  <si>
    <t>ŠxHxVmm 1150x750x900</t>
  </si>
  <si>
    <t xml:space="preserve">Nerezový vstupní stůl k myčce závěsný, dráha na koše 500x500mm, vlevovevařen lisovaný dřez, 450x450x250mm, vpravo otvor pro shoz zbytků s límcem, zadní lem v. 200mm, podnoží z uzavřených profilů, seřiditelné nástavce nohou, </t>
  </si>
  <si>
    <t>ŠxHxVmm 620x770x1900</t>
  </si>
  <si>
    <t>Myčka průběžná, koše 500x500mm, maximální produkce košů za hod. 60, max. výška skla 390mm, max., výška talíře 415mm, možno mýt GN1/1, dávkovač mycího a oplachového prostředku, mycí a oplachová ramena horní a spodní, výbava: koš na sklenice 500x500mm + koš na talíře 500x500mm + kontejner na příbory, 400V/6,74kW</t>
  </si>
  <si>
    <t>ŠxHxVmm 700x750x900</t>
  </si>
  <si>
    <t xml:space="preserve">ŠxHxVmm 1100x700x900, </t>
  </si>
  <si>
    <t>Nerezový dvoudřez, prolamovaná pracovní deska se zadním lemem v. 40mm, vevařen 2x lisovaný dřez, 450x450x250mm, čelní a boční kryty dřezu, podnoží z uzavřených profilů, seřiditelné nástavce nohou, D+M+připojení na média</t>
  </si>
  <si>
    <t>ŠxHxVmm 1200x700x900,</t>
  </si>
  <si>
    <t>Nerezový stůl s chlazenou vanou na 3x GN1/1 a spodní policí, agregát vpravo, kapacita vany 3x GN1/1, 150mm, polyuretanová izolace v pozinkovaném obalu, příčky na podložení GN, seřiditelné nástavce nohou, nerezový sokl po obvodu chlazeného stolu (zčela, vlevo, zezadu), vyjímatelná perforovaná mřížka před agregátem, nerezové opláštění zezadu, vlevo, vlevo vedle agregátu skříňka s křídlovými dvířky, digitální termostat s přednastavenými cykly, pracovní teplota +4 - +8 st.C., vlevo počítat s napojením na stůl pol. č. 110004,  230V/0,2kW</t>
  </si>
  <si>
    <t>Galerka s dechovou clonou oboustranná, nerezové stojiny z uzavřených profilů, horní nerezová police, s integrovanou ohrádkou z uzavřných profilů, sklo čiré, nerezový kryt s LED osvětlením,   230V/0,9kW</t>
  </si>
  <si>
    <t>ŠxHxVmm 1155x615x350,</t>
  </si>
  <si>
    <t>ŠxHxVmm 600x700x900</t>
  </si>
  <si>
    <t xml:space="preserve">Nerezový výdejní stůl skříňový s rovnou pracovní deskou bez lemu, zadní a levé boční nerezové, opláštění, zadní, levý a čelní nerezový sokl, 2x police, křídlová dvířka, podnoží z uzavřených profilů, seřiditelné nástavce nohou, vpravo počítat s napojením stolu pol. č. 110002, </t>
  </si>
  <si>
    <t>Součástí jednotkových cen je nejen vlastní dodávka, ale i :</t>
  </si>
  <si>
    <t>-</t>
  </si>
  <si>
    <t>náklady spojené s vypracováním, odsouhlasením a archivací dokumentací pro pomocné práce, výrobně technických dokumentací, dílenskou dokumentací výrobků dodávaných na stavbu, nebo jejich sestav, výkresy typových prvků a montážní dokumentace. Veškerá uvedená dodavatelská dokumetnace bude zpracována v tištěné a digitální formě.</t>
  </si>
  <si>
    <t>připojení jednotlivých prvků na připravené vývody medií, pokud takový prvek pro svoji funkčnost takové připojení potřebuje</t>
  </si>
  <si>
    <t>opravy omítek, výmaleb a jiných povrchů porušených při realizaci dodávky</t>
  </si>
  <si>
    <t xml:space="preserve">fotodokumentace celkového průběhu montáže, včetně zajištění fotodokumentace veškerých instalovaných prvků, které budou v průběhu montáže skryty. </t>
  </si>
  <si>
    <t>náklady zhotovitele spojené s pojištěním proti škodám způsobených jeho činností při realizaci včetně pojištění díla proti všem možným rizikům (živly, krádež, atd.) po dobu realizace až do celkové hodnoty díla. Rozsah a podmínky pojištění dle SoD.</t>
  </si>
  <si>
    <t>Rozměrová tolerance</t>
  </si>
  <si>
    <t>zadavatel uvádí v soupisu prvků jejich rozměry, dodavatel se od těchto rozměrů může odchýlit v toleranci do 5%, vždy však musí být zachována funkcionaliza prvků a jejich umístitelnost do prostor</t>
  </si>
  <si>
    <t>podrobné zaměření prostor, do kterých budou dodány prvky</t>
  </si>
  <si>
    <t xml:space="preserve">náklady spojené se vzorováním výrobků dle specifikace </t>
  </si>
  <si>
    <t>doprava, montáž a instalace (včetně ukotvení do konstrukcí stavby, pokud to prvek vyžaduje) dodaných prvků v budově a úklid po provedené montáži včetně likvidace použitých obalů.</t>
  </si>
  <si>
    <t>veškeré náklady zhotovitele spojené s dodáním uceleného návodu na provoz a údržbu dodaného vybavení. Dokumentace bude systematicky řazena po provozních celcích, bude obsahovat veškeré návody a servisní pokyny. Předáno bude v tištěné a elektronické verzi.</t>
  </si>
  <si>
    <t>ŠxHxVmm 570x825x1465</t>
  </si>
  <si>
    <t xml:space="preserve">Nerezový zásuvkový blok, 3x vertikálně usazená zásuvka, rovná pracovní deska se zadním lemem v. 40mm, , levé a pravé boční opláštění, podnoží z uzavřených profilů, seřiditelné nástavce nohou, </t>
  </si>
  <si>
    <t>ŠxHxVmm 480x700x900</t>
  </si>
  <si>
    <t>Nerezový manipulační vozík s jednou sekcí opor na plata, rám z ohýbaných uzavřených profilů, 13 párů, vsuvů tvaru L, jeden pár vsuvů pro dvě plata za sebou, rozteč vsuvů 115mm, 4x otočná kolečka (2x s brzdou), kruhové nárazníky nad kolečky, celková nosnost 100kg, pro podnosy rozměru Euronorm</t>
  </si>
  <si>
    <t>ŠxHxVmm 6986x410/260x350</t>
  </si>
  <si>
    <t xml:space="preserve">Nerezová galerka jednoetážová, nerezové police, 9x jeklová stojina, 4x rovné čelní čiré sklo v, sekcích s vodní lázní, v sekci s vozíky prokládací provedení, </t>
  </si>
  <si>
    <t>Pokyny pro vyplnění</t>
  </si>
  <si>
    <t xml:space="preserve">V soupisu můžete měnit pouze buňky s modrým pozadím. Jedná se o tyto údaje : </t>
  </si>
  <si>
    <t>jednotkové ceny položek zadané na maximálně dvě desetinná místa</t>
  </si>
  <si>
    <t>Nabídková cena celkem bez DPH</t>
  </si>
  <si>
    <t xml:space="preserve">Vozík servírovací demontovaný, nerezové provedení, 4x otočná kolečka (2x s brzdou), rozteč mezi, policemi 560mm, 3x police, </t>
  </si>
  <si>
    <t>ŠxHxVmm 860x560x930</t>
  </si>
  <si>
    <t>ŠxHxVmm 350x470x680,</t>
  </si>
  <si>
    <t>Automatický změkčovač kabinetní,  objem změkčovací pryskyřice 10lt., množství změkčené vody 5500lt.,, spotřeba soli na regeneraci 1,5kg, spotřeba vody na regeneraci 100 lt.,  230V/0,005kW, D+M+připojení na média</t>
  </si>
  <si>
    <t>doplňte výrobce, typ a popis nabízeného zařízení</t>
  </si>
  <si>
    <t>výrobce, typ a popis nabízeného zařízení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</si>
</sst>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8">
    <font>
      <sz val="10"/>
      <name val="Arial"/>
      <family val="2"/>
    </font>
    <font>
      <sz val="8"/>
      <name val="Arial"/>
      <family val="2"/>
    </font>
    <font>
      <b/>
      <sz val="12"/>
      <name val="Arial CE"/>
      <family val="2"/>
    </font>
    <font>
      <b/>
      <sz val="10"/>
      <name val="Arial CE"/>
      <family val="2"/>
    </font>
    <font>
      <sz val="8"/>
      <name val="Arial CE"/>
      <family val="2"/>
    </font>
    <font>
      <sz val="8"/>
      <color indexed="17"/>
      <name val="Arial CE"/>
      <family val="2"/>
    </font>
    <font>
      <b/>
      <sz val="11"/>
      <color theme="1"/>
      <name val="Calibri"/>
      <family val="2"/>
      <scheme val="minor"/>
    </font>
    <font>
      <b/>
      <sz val="12"/>
      <name val="Arial"/>
      <family val="2"/>
    </font>
  </fonts>
  <fills count="5">
    <fill>
      <patternFill/>
    </fill>
    <fill>
      <patternFill patternType="gray125"/>
    </fill>
    <fill>
      <patternFill patternType="solid">
        <fgColor rgb="FFD6E1EE"/>
        <bgColor indexed="64"/>
      </patternFill>
    </fill>
    <fill>
      <patternFill patternType="solid">
        <fgColor rgb="FFDBDBDB"/>
        <bgColor indexed="64"/>
      </patternFill>
    </fill>
    <fill>
      <patternFill patternType="solid">
        <fgColor rgb="FF99CCFF"/>
        <bgColor indexed="64"/>
      </patternFill>
    </fill>
  </fills>
  <borders count="16">
    <border>
      <left/>
      <right/>
      <top/>
      <bottom/>
      <diagonal/>
    </border>
    <border>
      <left style="thin"/>
      <right style="thin"/>
      <top style="thin"/>
      <bottom style="thin"/>
    </border>
    <border>
      <left/>
      <right/>
      <top style="thin"/>
      <bottom style="thin"/>
    </border>
    <border>
      <left style="thin"/>
      <right/>
      <top style="thin"/>
      <bottom style="thin"/>
    </border>
    <border>
      <left style="thin"/>
      <right/>
      <top style="thin"/>
      <bottom/>
    </border>
    <border>
      <left/>
      <right/>
      <top style="thin"/>
      <bottom/>
    </border>
    <border>
      <left style="thin"/>
      <right style="thin">
        <color indexed="23"/>
      </right>
      <top style="thin"/>
      <bottom style="thin"/>
    </border>
    <border>
      <left style="thin">
        <color indexed="23"/>
      </left>
      <right style="thin">
        <color indexed="23"/>
      </right>
      <top style="thin"/>
      <bottom style="thin"/>
    </border>
    <border>
      <left style="thin"/>
      <right style="thin">
        <color indexed="23"/>
      </right>
      <top style="thin"/>
      <bottom/>
    </border>
    <border>
      <left style="thin">
        <color indexed="23"/>
      </left>
      <right style="thin">
        <color indexed="23"/>
      </right>
      <top style="thin"/>
      <bottom/>
    </border>
    <border>
      <left/>
      <right style="thin"/>
      <top style="thin"/>
      <bottom style="thin"/>
    </border>
    <border>
      <left style="thin">
        <color indexed="23"/>
      </left>
      <right/>
      <top style="thin"/>
      <bottom/>
    </border>
    <border>
      <left style="thin">
        <color indexed="23"/>
      </left>
      <right style="thin">
        <color indexed="23"/>
      </right>
      <top/>
      <bottom/>
    </border>
    <border>
      <left/>
      <right/>
      <top/>
      <bottom style="thin"/>
    </border>
    <border>
      <left style="thin">
        <color indexed="23"/>
      </left>
      <right/>
      <top style="thin"/>
      <bottom style="thin"/>
    </border>
    <border>
      <left/>
      <right style="thin">
        <color indexed="23"/>
      </right>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1">
    <xf numFmtId="0" fontId="0" fillId="0" borderId="0" xfId="0"/>
    <xf numFmtId="0" fontId="0" fillId="0" borderId="1" xfId="0" applyBorder="1" applyAlignment="1">
      <alignment vertical="center"/>
    </xf>
    <xf numFmtId="49" fontId="0" fillId="0" borderId="2" xfId="0" applyNumberFormat="1" applyBorder="1" applyAlignment="1">
      <alignment vertical="center"/>
    </xf>
    <xf numFmtId="0" fontId="0" fillId="2" borderId="1" xfId="0" applyFill="1" applyBorder="1" applyAlignment="1">
      <alignment vertical="center"/>
    </xf>
    <xf numFmtId="49" fontId="0" fillId="2" borderId="2" xfId="0" applyNumberFormat="1" applyFill="1" applyBorder="1" applyAlignment="1">
      <alignment vertical="center"/>
    </xf>
    <xf numFmtId="49" fontId="0" fillId="0" borderId="0" xfId="0" applyNumberFormat="1"/>
    <xf numFmtId="0" fontId="0" fillId="0" borderId="0" xfId="0" applyAlignment="1">
      <alignment horizontal="center"/>
    </xf>
    <xf numFmtId="0" fontId="0" fillId="3" borderId="1" xfId="0" applyFill="1" applyBorder="1"/>
    <xf numFmtId="49" fontId="0" fillId="3" borderId="1" xfId="0" applyNumberFormat="1" applyFill="1" applyBorder="1"/>
    <xf numFmtId="0" fontId="0" fillId="3" borderId="1" xfId="0" applyFill="1" applyBorder="1" applyAlignment="1">
      <alignment horizontal="center"/>
    </xf>
    <xf numFmtId="0" fontId="0" fillId="3" borderId="3" xfId="0" applyFill="1" applyBorder="1"/>
    <xf numFmtId="0" fontId="0" fillId="0" borderId="0" xfId="0" applyAlignment="1">
      <alignment vertical="top"/>
    </xf>
    <xf numFmtId="49" fontId="0" fillId="0" borderId="0" xfId="0" applyNumberFormat="1" applyAlignment="1">
      <alignment vertical="top"/>
    </xf>
    <xf numFmtId="0" fontId="0" fillId="0" borderId="0" xfId="0" applyAlignment="1">
      <alignment horizontal="center" vertical="top"/>
    </xf>
    <xf numFmtId="164" fontId="0" fillId="0" borderId="0" xfId="0" applyNumberFormat="1" applyAlignment="1">
      <alignment vertical="top"/>
    </xf>
    <xf numFmtId="4" fontId="0" fillId="0" borderId="0" xfId="0" applyNumberFormat="1" applyAlignment="1">
      <alignment vertical="top"/>
    </xf>
    <xf numFmtId="0" fontId="3" fillId="2" borderId="4" xfId="0" applyFont="1" applyFill="1" applyBorder="1" applyAlignment="1">
      <alignment vertical="top"/>
    </xf>
    <xf numFmtId="49" fontId="3" fillId="2" borderId="5" xfId="0" applyNumberFormat="1" applyFont="1" applyFill="1" applyBorder="1" applyAlignment="1">
      <alignment vertical="top"/>
    </xf>
    <xf numFmtId="49" fontId="3" fillId="2" borderId="5" xfId="0" applyNumberFormat="1" applyFont="1" applyFill="1" applyBorder="1" applyAlignment="1">
      <alignment horizontal="left" vertical="top" wrapText="1"/>
    </xf>
    <xf numFmtId="0" fontId="3" fillId="2" borderId="5" xfId="0" applyFont="1" applyFill="1" applyBorder="1" applyAlignment="1">
      <alignment horizontal="center" vertical="top" shrinkToFit="1"/>
    </xf>
    <xf numFmtId="164" fontId="3" fillId="2" borderId="5" xfId="0" applyNumberFormat="1" applyFont="1" applyFill="1" applyBorder="1" applyAlignment="1">
      <alignment vertical="top" shrinkToFit="1"/>
    </xf>
    <xf numFmtId="4" fontId="3" fillId="2" borderId="5" xfId="0" applyNumberFormat="1" applyFont="1" applyFill="1" applyBorder="1" applyAlignment="1">
      <alignment vertical="top" shrinkToFit="1"/>
    </xf>
    <xf numFmtId="0" fontId="4" fillId="0" borderId="6" xfId="0" applyFont="1" applyBorder="1" applyAlignment="1">
      <alignment vertical="top"/>
    </xf>
    <xf numFmtId="49" fontId="4" fillId="0" borderId="7" xfId="0" applyNumberFormat="1" applyFont="1" applyBorder="1" applyAlignment="1">
      <alignment vertical="top"/>
    </xf>
    <xf numFmtId="49" fontId="4" fillId="0" borderId="7" xfId="0" applyNumberFormat="1" applyFont="1" applyBorder="1" applyAlignment="1">
      <alignment horizontal="left" vertical="top" wrapText="1"/>
    </xf>
    <xf numFmtId="0" fontId="4" fillId="0" borderId="7" xfId="0" applyFont="1" applyBorder="1" applyAlignment="1">
      <alignment horizontal="center" vertical="top" shrinkToFit="1"/>
    </xf>
    <xf numFmtId="164" fontId="4" fillId="0" borderId="7" xfId="0" applyNumberFormat="1" applyFont="1" applyBorder="1" applyAlignment="1">
      <alignment vertical="top" shrinkToFit="1"/>
    </xf>
    <xf numFmtId="4" fontId="4" fillId="4" borderId="7" xfId="0" applyNumberFormat="1" applyFont="1" applyFill="1" applyBorder="1" applyAlignment="1" applyProtection="1">
      <alignment vertical="top" shrinkToFit="1"/>
      <protection locked="0"/>
    </xf>
    <xf numFmtId="4" fontId="4" fillId="0" borderId="7" xfId="0" applyNumberFormat="1" applyFont="1" applyBorder="1" applyAlignment="1">
      <alignment vertical="top" shrinkToFit="1"/>
    </xf>
    <xf numFmtId="0" fontId="4" fillId="0" borderId="0" xfId="0" applyFont="1" applyAlignment="1">
      <alignment vertical="top"/>
    </xf>
    <xf numFmtId="49" fontId="4" fillId="0" borderId="0" xfId="0" applyNumberFormat="1" applyFont="1" applyAlignment="1">
      <alignment vertical="top"/>
    </xf>
    <xf numFmtId="0" fontId="5" fillId="0" borderId="5" xfId="0" applyFont="1" applyBorder="1" applyAlignment="1">
      <alignment vertical="top" wrapText="1"/>
    </xf>
    <xf numFmtId="0" fontId="4" fillId="0" borderId="8" xfId="0" applyFont="1" applyBorder="1" applyAlignment="1">
      <alignment vertical="top"/>
    </xf>
    <xf numFmtId="49" fontId="4" fillId="0" borderId="9" xfId="0" applyNumberFormat="1" applyFont="1" applyBorder="1" applyAlignment="1">
      <alignment vertical="top"/>
    </xf>
    <xf numFmtId="49" fontId="4" fillId="0" borderId="9" xfId="0" applyNumberFormat="1" applyFont="1" applyBorder="1" applyAlignment="1">
      <alignment horizontal="left" vertical="top" wrapText="1"/>
    </xf>
    <xf numFmtId="0" fontId="4" fillId="0" borderId="9" xfId="0" applyFont="1" applyBorder="1" applyAlignment="1">
      <alignment horizontal="center" vertical="top" shrinkToFit="1"/>
    </xf>
    <xf numFmtId="164" fontId="4" fillId="0" borderId="9" xfId="0" applyNumberFormat="1" applyFont="1" applyBorder="1" applyAlignment="1">
      <alignment vertical="top" shrinkToFit="1"/>
    </xf>
    <xf numFmtId="4" fontId="4" fillId="4" borderId="9" xfId="0" applyNumberFormat="1" applyFont="1" applyFill="1" applyBorder="1" applyAlignment="1" applyProtection="1">
      <alignment vertical="top" shrinkToFit="1"/>
      <protection locked="0"/>
    </xf>
    <xf numFmtId="4" fontId="4" fillId="0" borderId="9" xfId="0" applyNumberFormat="1" applyFont="1" applyBorder="1" applyAlignment="1">
      <alignment vertical="top" shrinkToFit="1"/>
    </xf>
    <xf numFmtId="49" fontId="0" fillId="0" borderId="0" xfId="0" applyNumberFormat="1" applyAlignment="1">
      <alignment horizontal="left" vertical="top" wrapText="1"/>
    </xf>
    <xf numFmtId="0" fontId="3" fillId="2" borderId="3" xfId="0" applyFont="1" applyFill="1" applyBorder="1" applyAlignment="1">
      <alignment vertical="top"/>
    </xf>
    <xf numFmtId="49" fontId="3" fillId="2" borderId="2" xfId="0" applyNumberFormat="1" applyFont="1" applyFill="1" applyBorder="1" applyAlignment="1">
      <alignment vertical="top"/>
    </xf>
    <xf numFmtId="49" fontId="3" fillId="2" borderId="2" xfId="0" applyNumberFormat="1" applyFont="1" applyFill="1" applyBorder="1" applyAlignment="1">
      <alignment horizontal="left" vertical="top" wrapText="1"/>
    </xf>
    <xf numFmtId="0" fontId="3" fillId="2" borderId="2" xfId="0" applyFont="1" applyFill="1" applyBorder="1" applyAlignment="1">
      <alignment horizontal="center" vertical="top"/>
    </xf>
    <xf numFmtId="0" fontId="3" fillId="2" borderId="2" xfId="0" applyFont="1" applyFill="1" applyBorder="1" applyAlignment="1">
      <alignment vertical="top"/>
    </xf>
    <xf numFmtId="4" fontId="3" fillId="2" borderId="10" xfId="0" applyNumberFormat="1" applyFont="1" applyFill="1" applyBorder="1" applyAlignment="1">
      <alignment vertical="top"/>
    </xf>
    <xf numFmtId="0" fontId="0" fillId="0" borderId="0" xfId="0" applyAlignment="1">
      <alignment horizontal="center" vertical="center"/>
    </xf>
    <xf numFmtId="4" fontId="4" fillId="4" borderId="11" xfId="0" applyNumberFormat="1" applyFont="1" applyFill="1" applyBorder="1" applyAlignment="1" applyProtection="1">
      <alignment vertical="top" shrinkToFit="1"/>
      <protection locked="0"/>
    </xf>
    <xf numFmtId="0" fontId="4" fillId="0" borderId="12" xfId="0" applyFont="1" applyBorder="1" applyAlignment="1">
      <alignment horizontal="center" vertical="top" shrinkToFit="1"/>
    </xf>
    <xf numFmtId="164" fontId="4" fillId="0" borderId="12" xfId="0" applyNumberFormat="1" applyFont="1" applyBorder="1" applyAlignment="1">
      <alignment vertical="top" shrinkToFit="1"/>
    </xf>
    <xf numFmtId="4" fontId="4" fillId="4" borderId="12" xfId="0" applyNumberFormat="1" applyFont="1" applyFill="1" applyBorder="1" applyAlignment="1" applyProtection="1">
      <alignment vertical="top" shrinkToFit="1"/>
      <protection locked="0"/>
    </xf>
    <xf numFmtId="4" fontId="4" fillId="0" borderId="12" xfId="0" applyNumberFormat="1" applyFont="1" applyBorder="1" applyAlignment="1">
      <alignment vertical="top" shrinkToFit="1"/>
    </xf>
    <xf numFmtId="0" fontId="5" fillId="0" borderId="13" xfId="0" applyFont="1" applyBorder="1" applyAlignment="1">
      <alignment vertical="top" wrapText="1"/>
    </xf>
    <xf numFmtId="0" fontId="0" fillId="0" borderId="0" xfId="0" applyAlignment="1">
      <alignment horizontal="left"/>
    </xf>
    <xf numFmtId="0" fontId="4" fillId="0" borderId="0" xfId="0" applyFont="1" applyBorder="1" applyAlignment="1">
      <alignment horizontal="center" vertical="top" shrinkToFit="1"/>
    </xf>
    <xf numFmtId="164" fontId="4" fillId="0" borderId="0" xfId="0" applyNumberFormat="1" applyFont="1" applyBorder="1" applyAlignment="1">
      <alignment vertical="top" shrinkToFit="1"/>
    </xf>
    <xf numFmtId="4" fontId="4" fillId="0" borderId="0" xfId="0" applyNumberFormat="1" applyFont="1" applyFill="1" applyBorder="1" applyAlignment="1" applyProtection="1">
      <alignment vertical="top" shrinkToFit="1"/>
      <protection locked="0"/>
    </xf>
    <xf numFmtId="4" fontId="4" fillId="0" borderId="0" xfId="0" applyNumberFormat="1" applyFont="1" applyBorder="1" applyAlignment="1">
      <alignment vertical="top" shrinkToFit="1"/>
    </xf>
    <xf numFmtId="49" fontId="4" fillId="0" borderId="11" xfId="0" applyNumberFormat="1" applyFont="1" applyBorder="1" applyAlignment="1">
      <alignment horizontal="left" vertical="top" wrapText="1"/>
    </xf>
    <xf numFmtId="0" fontId="4" fillId="0" borderId="1" xfId="0" applyFont="1" applyBorder="1" applyAlignment="1">
      <alignment horizontal="center" vertical="top" shrinkToFit="1"/>
    </xf>
    <xf numFmtId="164" fontId="4" fillId="0" borderId="1" xfId="0" applyNumberFormat="1" applyFont="1" applyBorder="1" applyAlignment="1">
      <alignment vertical="top" shrinkToFit="1"/>
    </xf>
    <xf numFmtId="4" fontId="4" fillId="4" borderId="1" xfId="0" applyNumberFormat="1" applyFont="1" applyFill="1" applyBorder="1" applyAlignment="1" applyProtection="1">
      <alignment vertical="top" shrinkToFit="1"/>
      <protection locked="0"/>
    </xf>
    <xf numFmtId="4" fontId="4" fillId="0" borderId="1" xfId="0" applyNumberFormat="1" applyFont="1" applyBorder="1" applyAlignment="1">
      <alignment vertical="top" shrinkToFit="1"/>
    </xf>
    <xf numFmtId="49" fontId="4" fillId="0" borderId="14" xfId="0" applyNumberFormat="1" applyFont="1" applyBorder="1" applyAlignment="1">
      <alignment horizontal="left" vertical="top" wrapText="1"/>
    </xf>
    <xf numFmtId="0" fontId="5" fillId="0" borderId="0" xfId="0" applyFont="1" applyBorder="1" applyAlignment="1">
      <alignment vertical="top" wrapText="1"/>
    </xf>
    <xf numFmtId="0" fontId="4" fillId="0" borderId="1" xfId="0" applyFont="1" applyBorder="1" applyAlignment="1">
      <alignment vertical="top"/>
    </xf>
    <xf numFmtId="49" fontId="4" fillId="0" borderId="1" xfId="0" applyNumberFormat="1" applyFont="1" applyBorder="1" applyAlignment="1">
      <alignment vertical="top"/>
    </xf>
    <xf numFmtId="49" fontId="4" fillId="0" borderId="1" xfId="0" applyNumberFormat="1" applyFont="1" applyBorder="1" applyAlignment="1">
      <alignment horizontal="left" vertical="top" wrapText="1"/>
    </xf>
    <xf numFmtId="49" fontId="4" fillId="0" borderId="15" xfId="0" applyNumberFormat="1" applyFont="1" applyBorder="1" applyAlignment="1">
      <alignment horizontal="left" vertical="top" wrapText="1"/>
    </xf>
    <xf numFmtId="0" fontId="0" fillId="0" borderId="0" xfId="0" applyFont="1" applyAlignment="1">
      <alignment horizontal="left"/>
    </xf>
    <xf numFmtId="0" fontId="0" fillId="0" borderId="0" xfId="0" applyAlignment="1">
      <alignment horizontal="left"/>
    </xf>
    <xf numFmtId="0" fontId="0" fillId="0" borderId="0" xfId="0" applyAlignment="1">
      <alignment horizontal="left" vertical="center" wrapText="1"/>
    </xf>
    <xf numFmtId="0" fontId="6" fillId="0" borderId="0" xfId="0" applyFont="1" applyAlignment="1">
      <alignment horizontal="left" vertical="top" wrapText="1"/>
    </xf>
    <xf numFmtId="0" fontId="7" fillId="0" borderId="0" xfId="0" applyFont="1" applyAlignment="1">
      <alignment horizontal="center"/>
    </xf>
    <xf numFmtId="0" fontId="2" fillId="0" borderId="0" xfId="0" applyFont="1" applyAlignment="1">
      <alignment horizontal="center"/>
    </xf>
    <xf numFmtId="49" fontId="0" fillId="0" borderId="2" xfId="0" applyNumberFormat="1" applyBorder="1" applyAlignment="1">
      <alignment vertical="center"/>
    </xf>
    <xf numFmtId="0" fontId="0" fillId="0" borderId="2" xfId="0" applyBorder="1" applyAlignment="1">
      <alignment vertical="center"/>
    </xf>
    <xf numFmtId="0" fontId="0" fillId="0" borderId="10" xfId="0" applyBorder="1" applyAlignment="1">
      <alignment vertical="center"/>
    </xf>
    <xf numFmtId="49" fontId="0" fillId="2" borderId="2" xfId="0" applyNumberFormat="1" applyFill="1" applyBorder="1" applyAlignment="1">
      <alignment vertical="center"/>
    </xf>
    <xf numFmtId="0" fontId="0" fillId="2" borderId="2" xfId="0" applyFill="1" applyBorder="1" applyAlignment="1">
      <alignment vertical="center"/>
    </xf>
    <xf numFmtId="0" fontId="0" fillId="2" borderId="10" xfId="0" applyFill="1" applyBorder="1" applyAlignment="1">
      <alignment vertical="center"/>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19"/>
  <sheetViews>
    <sheetView workbookViewId="0" topLeftCell="A1">
      <selection activeCell="C19" sqref="C19:K19"/>
    </sheetView>
  </sheetViews>
  <sheetFormatPr defaultColWidth="9.140625" defaultRowHeight="12.75"/>
  <sheetData>
    <row r="1" spans="3:11" ht="15.75">
      <c r="C1" s="73" t="s">
        <v>60</v>
      </c>
      <c r="D1" s="73"/>
      <c r="E1" s="73"/>
      <c r="F1" s="73"/>
      <c r="G1" s="73"/>
      <c r="H1" s="73"/>
      <c r="I1" s="73"/>
      <c r="J1" s="73"/>
      <c r="K1" s="73"/>
    </row>
    <row r="3" spans="3:11" ht="18.75" customHeight="1">
      <c r="C3" s="72" t="s">
        <v>146</v>
      </c>
      <c r="D3" s="72"/>
      <c r="E3" s="72"/>
      <c r="F3" s="72"/>
      <c r="G3" s="72"/>
      <c r="H3" s="72"/>
      <c r="I3" s="72"/>
      <c r="J3" s="72"/>
      <c r="K3" s="72"/>
    </row>
    <row r="4" spans="2:11" ht="50.1" customHeight="1">
      <c r="B4" s="46" t="s">
        <v>147</v>
      </c>
      <c r="C4" s="71" t="s">
        <v>148</v>
      </c>
      <c r="D4" s="71"/>
      <c r="E4" s="71"/>
      <c r="F4" s="71"/>
      <c r="G4" s="71"/>
      <c r="H4" s="71"/>
      <c r="I4" s="71"/>
      <c r="J4" s="71"/>
      <c r="K4" s="71"/>
    </row>
    <row r="5" spans="2:11" ht="20.1" customHeight="1">
      <c r="B5" s="46" t="s">
        <v>147</v>
      </c>
      <c r="C5" s="71" t="s">
        <v>155</v>
      </c>
      <c r="D5" s="71"/>
      <c r="E5" s="71"/>
      <c r="F5" s="71"/>
      <c r="G5" s="71"/>
      <c r="H5" s="71"/>
      <c r="I5" s="71"/>
      <c r="J5" s="71"/>
      <c r="K5" s="71"/>
    </row>
    <row r="6" spans="2:11" ht="20.1" customHeight="1">
      <c r="B6" s="46" t="s">
        <v>147</v>
      </c>
      <c r="C6" s="71" t="s">
        <v>156</v>
      </c>
      <c r="D6" s="71"/>
      <c r="E6" s="71"/>
      <c r="F6" s="71"/>
      <c r="G6" s="71"/>
      <c r="H6" s="71"/>
      <c r="I6" s="71"/>
      <c r="J6" s="71"/>
      <c r="K6" s="71"/>
    </row>
    <row r="7" spans="2:11" ht="36.95" customHeight="1">
      <c r="B7" s="46" t="s">
        <v>147</v>
      </c>
      <c r="C7" s="71" t="s">
        <v>157</v>
      </c>
      <c r="D7" s="71"/>
      <c r="E7" s="71"/>
      <c r="F7" s="71"/>
      <c r="G7" s="71"/>
      <c r="H7" s="71"/>
      <c r="I7" s="71"/>
      <c r="J7" s="71"/>
      <c r="K7" s="71"/>
    </row>
    <row r="8" spans="2:11" ht="36.95" customHeight="1">
      <c r="B8" s="46" t="s">
        <v>147</v>
      </c>
      <c r="C8" s="71" t="s">
        <v>149</v>
      </c>
      <c r="D8" s="71"/>
      <c r="E8" s="71"/>
      <c r="F8" s="71"/>
      <c r="G8" s="71"/>
      <c r="H8" s="71"/>
      <c r="I8" s="71"/>
      <c r="J8" s="71"/>
      <c r="K8" s="71"/>
    </row>
    <row r="9" spans="2:11" ht="20.1" customHeight="1">
      <c r="B9" s="46" t="s">
        <v>147</v>
      </c>
      <c r="C9" s="71" t="s">
        <v>150</v>
      </c>
      <c r="D9" s="71"/>
      <c r="E9" s="71"/>
      <c r="F9" s="71"/>
      <c r="G9" s="71"/>
      <c r="H9" s="71"/>
      <c r="I9" s="71"/>
      <c r="J9" s="71"/>
      <c r="K9" s="71"/>
    </row>
    <row r="10" spans="2:11" ht="36.95" customHeight="1">
      <c r="B10" s="46" t="s">
        <v>147</v>
      </c>
      <c r="C10" s="71" t="s">
        <v>151</v>
      </c>
      <c r="D10" s="71"/>
      <c r="E10" s="71"/>
      <c r="F10" s="71"/>
      <c r="G10" s="71"/>
      <c r="H10" s="71"/>
      <c r="I10" s="71"/>
      <c r="J10" s="71"/>
      <c r="K10" s="71"/>
    </row>
    <row r="11" spans="2:19" ht="50.1" customHeight="1">
      <c r="B11" s="46" t="s">
        <v>147</v>
      </c>
      <c r="C11" s="71" t="s">
        <v>158</v>
      </c>
      <c r="D11" s="71"/>
      <c r="E11" s="71"/>
      <c r="F11" s="71"/>
      <c r="G11" s="71"/>
      <c r="H11" s="71"/>
      <c r="I11" s="71"/>
      <c r="J11" s="71"/>
      <c r="K11" s="71"/>
      <c r="S11" s="53"/>
    </row>
    <row r="12" spans="2:11" ht="50.1" customHeight="1">
      <c r="B12" s="46" t="s">
        <v>147</v>
      </c>
      <c r="C12" s="71" t="s">
        <v>152</v>
      </c>
      <c r="D12" s="71"/>
      <c r="E12" s="71"/>
      <c r="F12" s="71"/>
      <c r="G12" s="71"/>
      <c r="H12" s="71"/>
      <c r="I12" s="71"/>
      <c r="J12" s="71"/>
      <c r="K12" s="71"/>
    </row>
    <row r="13" spans="3:11" ht="15">
      <c r="C13" s="72" t="s">
        <v>153</v>
      </c>
      <c r="D13" s="72"/>
      <c r="E13" s="72"/>
      <c r="F13" s="72"/>
      <c r="G13" s="72"/>
      <c r="H13" s="72"/>
      <c r="I13" s="72"/>
      <c r="J13" s="72"/>
      <c r="K13" s="72"/>
    </row>
    <row r="14" spans="2:11" ht="50.1" customHeight="1">
      <c r="B14" s="46" t="s">
        <v>147</v>
      </c>
      <c r="C14" s="71" t="s">
        <v>154</v>
      </c>
      <c r="D14" s="71"/>
      <c r="E14" s="71"/>
      <c r="F14" s="71"/>
      <c r="G14" s="71"/>
      <c r="H14" s="71"/>
      <c r="I14" s="71"/>
      <c r="J14" s="71"/>
      <c r="K14" s="71"/>
    </row>
    <row r="16" spans="3:11" ht="15">
      <c r="C16" s="72" t="s">
        <v>165</v>
      </c>
      <c r="D16" s="72"/>
      <c r="E16" s="72"/>
      <c r="F16" s="72"/>
      <c r="G16" s="72"/>
      <c r="H16" s="72"/>
      <c r="I16" s="72"/>
      <c r="J16" s="72"/>
      <c r="K16" s="72"/>
    </row>
    <row r="17" spans="3:11" ht="12.75">
      <c r="C17" s="69" t="s">
        <v>166</v>
      </c>
      <c r="D17" s="70"/>
      <c r="E17" s="70"/>
      <c r="F17" s="70"/>
      <c r="G17" s="70"/>
      <c r="H17" s="70"/>
      <c r="I17" s="70"/>
      <c r="J17" s="70"/>
      <c r="K17" s="70"/>
    </row>
    <row r="18" spans="2:11" ht="12.75">
      <c r="B18" s="46" t="s">
        <v>147</v>
      </c>
      <c r="C18" s="69" t="s">
        <v>167</v>
      </c>
      <c r="D18" s="69"/>
      <c r="E18" s="69"/>
      <c r="F18" s="69"/>
      <c r="G18" s="69"/>
      <c r="H18" s="69"/>
      <c r="I18" s="69"/>
      <c r="J18" s="69"/>
      <c r="K18" s="69"/>
    </row>
    <row r="19" spans="2:11" ht="12.75">
      <c r="B19" s="46" t="s">
        <v>147</v>
      </c>
      <c r="C19" s="69" t="s">
        <v>174</v>
      </c>
      <c r="D19" s="70"/>
      <c r="E19" s="70"/>
      <c r="F19" s="70"/>
      <c r="G19" s="70"/>
      <c r="H19" s="70"/>
      <c r="I19" s="70"/>
      <c r="J19" s="70"/>
      <c r="K19" s="70"/>
    </row>
  </sheetData>
  <mergeCells count="17">
    <mergeCell ref="C8:K8"/>
    <mergeCell ref="C1:K1"/>
    <mergeCell ref="C16:K16"/>
    <mergeCell ref="C17:K17"/>
    <mergeCell ref="C18:K18"/>
    <mergeCell ref="C3:K3"/>
    <mergeCell ref="C4:K4"/>
    <mergeCell ref="C5:K5"/>
    <mergeCell ref="C6:K6"/>
    <mergeCell ref="C7:K7"/>
    <mergeCell ref="C19:K19"/>
    <mergeCell ref="C9:K9"/>
    <mergeCell ref="C10:K10"/>
    <mergeCell ref="C11:K11"/>
    <mergeCell ref="C12:K12"/>
    <mergeCell ref="C13:K13"/>
    <mergeCell ref="C14:K14"/>
  </mergeCells>
  <printOptions/>
  <pageMargins left="0.787401575" right="0.787401575" top="0.984251969" bottom="0.984251969" header="0.4921259845" footer="0.492125984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1"/>
  <sheetViews>
    <sheetView tabSelected="1" workbookViewId="0" topLeftCell="A99">
      <selection activeCell="J107" sqref="J107"/>
    </sheetView>
  </sheetViews>
  <sheetFormatPr defaultColWidth="9.140625" defaultRowHeight="12.75"/>
  <cols>
    <col min="1" max="1" width="3.421875" style="0" customWidth="1"/>
    <col min="2" max="2" width="12.57421875" style="0" customWidth="1"/>
    <col min="3" max="3" width="63.28125" style="0" customWidth="1"/>
    <col min="4" max="4" width="4.8515625" style="0" customWidth="1"/>
    <col min="7" max="7" width="12.57421875" style="0" customWidth="1"/>
  </cols>
  <sheetData>
    <row r="1" spans="1:7" ht="15.75">
      <c r="A1" s="74" t="s">
        <v>57</v>
      </c>
      <c r="B1" s="74"/>
      <c r="C1" s="74"/>
      <c r="D1" s="74"/>
      <c r="E1" s="74"/>
      <c r="F1" s="74"/>
      <c r="G1" s="74"/>
    </row>
    <row r="2" spans="1:7" ht="12.75">
      <c r="A2" s="1" t="s">
        <v>58</v>
      </c>
      <c r="B2" s="2" t="s">
        <v>59</v>
      </c>
      <c r="C2" s="75" t="s">
        <v>60</v>
      </c>
      <c r="D2" s="76"/>
      <c r="E2" s="76"/>
      <c r="F2" s="76"/>
      <c r="G2" s="77"/>
    </row>
    <row r="3" spans="1:7" ht="12.75">
      <c r="A3" s="1" t="s">
        <v>61</v>
      </c>
      <c r="B3" s="2" t="s">
        <v>62</v>
      </c>
      <c r="C3" s="75" t="s">
        <v>63</v>
      </c>
      <c r="D3" s="76"/>
      <c r="E3" s="76"/>
      <c r="F3" s="76"/>
      <c r="G3" s="77"/>
    </row>
    <row r="4" spans="1:7" ht="12.75">
      <c r="A4" s="3" t="s">
        <v>64</v>
      </c>
      <c r="B4" s="4" t="s">
        <v>65</v>
      </c>
      <c r="C4" s="78" t="s">
        <v>66</v>
      </c>
      <c r="D4" s="79"/>
      <c r="E4" s="79"/>
      <c r="F4" s="79"/>
      <c r="G4" s="80"/>
    </row>
    <row r="5" spans="2:4" ht="12.75">
      <c r="B5" s="5"/>
      <c r="C5" s="5"/>
      <c r="D5" s="6"/>
    </row>
    <row r="6" spans="1:7" ht="12.75">
      <c r="A6" s="7" t="s">
        <v>67</v>
      </c>
      <c r="B6" s="8" t="s">
        <v>68</v>
      </c>
      <c r="C6" s="8" t="s">
        <v>69</v>
      </c>
      <c r="D6" s="9" t="s">
        <v>70</v>
      </c>
      <c r="E6" s="7" t="s">
        <v>71</v>
      </c>
      <c r="F6" s="10" t="s">
        <v>72</v>
      </c>
      <c r="G6" s="7" t="s">
        <v>73</v>
      </c>
    </row>
    <row r="7" spans="1:7" ht="12.75">
      <c r="A7" s="11"/>
      <c r="B7" s="12"/>
      <c r="C7" s="12"/>
      <c r="D7" s="13"/>
      <c r="E7" s="14"/>
      <c r="F7" s="15"/>
      <c r="G7" s="15"/>
    </row>
    <row r="8" spans="1:7" ht="12.75">
      <c r="A8" s="16" t="s">
        <v>74</v>
      </c>
      <c r="B8" s="17" t="s">
        <v>75</v>
      </c>
      <c r="C8" s="18" t="s">
        <v>1</v>
      </c>
      <c r="D8" s="19"/>
      <c r="E8" s="20"/>
      <c r="F8" s="21"/>
      <c r="G8" s="21">
        <f>SUM(G9:G15)</f>
        <v>0</v>
      </c>
    </row>
    <row r="9" spans="1:7" ht="33.75">
      <c r="A9" s="22">
        <v>1</v>
      </c>
      <c r="B9" s="23" t="s">
        <v>2</v>
      </c>
      <c r="C9" s="24" t="s">
        <v>101</v>
      </c>
      <c r="D9" s="25" t="s">
        <v>76</v>
      </c>
      <c r="E9" s="26">
        <v>1</v>
      </c>
      <c r="F9" s="27">
        <v>0</v>
      </c>
      <c r="G9" s="28">
        <f>ROUND(E9*F9,2)</f>
        <v>0</v>
      </c>
    </row>
    <row r="10" spans="1:7" ht="25.5" customHeight="1">
      <c r="A10" s="29"/>
      <c r="B10" s="30"/>
      <c r="C10" s="31" t="s">
        <v>102</v>
      </c>
      <c r="D10" s="31"/>
      <c r="E10" s="31"/>
      <c r="F10" s="31"/>
      <c r="G10" s="31"/>
    </row>
    <row r="11" spans="1:7" ht="33.75">
      <c r="A11" s="22">
        <v>2</v>
      </c>
      <c r="B11" s="23" t="s">
        <v>3</v>
      </c>
      <c r="C11" s="24" t="s">
        <v>77</v>
      </c>
      <c r="D11" s="25" t="s">
        <v>76</v>
      </c>
      <c r="E11" s="26">
        <v>1</v>
      </c>
      <c r="F11" s="27">
        <v>0</v>
      </c>
      <c r="G11" s="28">
        <f>ROUND(E11*F11,2)</f>
        <v>0</v>
      </c>
    </row>
    <row r="12" spans="1:7" ht="25.5" customHeight="1">
      <c r="A12" s="29"/>
      <c r="B12" s="30"/>
      <c r="C12" s="31" t="s">
        <v>78</v>
      </c>
      <c r="D12" s="31"/>
      <c r="E12" s="31"/>
      <c r="F12" s="31"/>
      <c r="G12" s="31"/>
    </row>
    <row r="13" spans="1:7" ht="22.5">
      <c r="A13" s="32">
        <v>3</v>
      </c>
      <c r="B13" s="33" t="s">
        <v>4</v>
      </c>
      <c r="C13" s="58" t="s">
        <v>79</v>
      </c>
      <c r="D13" s="59" t="s">
        <v>76</v>
      </c>
      <c r="E13" s="60">
        <v>1</v>
      </c>
      <c r="F13" s="61">
        <v>0</v>
      </c>
      <c r="G13" s="62">
        <f>ROUND(E13*F13,2)</f>
        <v>0</v>
      </c>
    </row>
    <row r="14" spans="1:7" ht="12.75">
      <c r="A14" s="32"/>
      <c r="B14" s="33"/>
      <c r="C14" s="47" t="s">
        <v>173</v>
      </c>
      <c r="D14" s="54"/>
      <c r="E14" s="55"/>
      <c r="F14" s="56"/>
      <c r="G14" s="57"/>
    </row>
    <row r="15" spans="1:7" ht="33.75">
      <c r="A15" s="22">
        <v>4</v>
      </c>
      <c r="B15" s="23" t="s">
        <v>5</v>
      </c>
      <c r="C15" s="63" t="s">
        <v>99</v>
      </c>
      <c r="D15" s="59" t="s">
        <v>76</v>
      </c>
      <c r="E15" s="60">
        <v>1</v>
      </c>
      <c r="F15" s="61">
        <v>0</v>
      </c>
      <c r="G15" s="62">
        <f>ROUND(E15*F15,2)</f>
        <v>0</v>
      </c>
    </row>
    <row r="16" spans="1:7" ht="27" customHeight="1">
      <c r="A16" s="29"/>
      <c r="B16" s="30"/>
      <c r="C16" s="31" t="s">
        <v>100</v>
      </c>
      <c r="D16" s="31"/>
      <c r="E16" s="31"/>
      <c r="F16" s="31"/>
      <c r="G16" s="31"/>
    </row>
    <row r="17" spans="1:7" ht="12.75">
      <c r="A17" s="16" t="s">
        <v>74</v>
      </c>
      <c r="B17" s="17" t="s">
        <v>80</v>
      </c>
      <c r="C17" s="18" t="s">
        <v>6</v>
      </c>
      <c r="D17" s="19"/>
      <c r="E17" s="20"/>
      <c r="F17" s="21"/>
      <c r="G17" s="21">
        <f>SUM(G18:G23)</f>
        <v>0</v>
      </c>
    </row>
    <row r="18" spans="1:7" ht="33.75">
      <c r="A18" s="22">
        <v>5</v>
      </c>
      <c r="B18" s="23" t="s">
        <v>7</v>
      </c>
      <c r="C18" s="24" t="s">
        <v>97</v>
      </c>
      <c r="D18" s="25" t="s">
        <v>76</v>
      </c>
      <c r="E18" s="26">
        <v>1</v>
      </c>
      <c r="F18" s="27">
        <v>0</v>
      </c>
      <c r="G18" s="28">
        <f>ROUND(E18*F18,2)</f>
        <v>0</v>
      </c>
    </row>
    <row r="19" spans="1:7" ht="25.5" customHeight="1">
      <c r="A19" s="29"/>
      <c r="B19" s="30"/>
      <c r="C19" s="31" t="s">
        <v>98</v>
      </c>
      <c r="D19" s="31"/>
      <c r="E19" s="31"/>
      <c r="F19" s="31"/>
      <c r="G19" s="31"/>
    </row>
    <row r="20" spans="1:7" ht="22.5">
      <c r="A20" s="32">
        <v>6</v>
      </c>
      <c r="B20" s="33" t="s">
        <v>8</v>
      </c>
      <c r="C20" s="34" t="s">
        <v>81</v>
      </c>
      <c r="D20" s="35" t="s">
        <v>76</v>
      </c>
      <c r="E20" s="36">
        <v>1</v>
      </c>
      <c r="F20" s="37">
        <v>0</v>
      </c>
      <c r="G20" s="38">
        <f>ROUND(E20*F20,2)</f>
        <v>0</v>
      </c>
    </row>
    <row r="21" spans="1:7" ht="33.75">
      <c r="A21" s="22">
        <v>7</v>
      </c>
      <c r="B21" s="23" t="s">
        <v>9</v>
      </c>
      <c r="C21" s="24" t="s">
        <v>103</v>
      </c>
      <c r="D21" s="25" t="s">
        <v>76</v>
      </c>
      <c r="E21" s="26">
        <v>1</v>
      </c>
      <c r="F21" s="27">
        <v>0</v>
      </c>
      <c r="G21" s="28">
        <f>ROUND(E21*F21,2)</f>
        <v>0</v>
      </c>
    </row>
    <row r="22" spans="1:7" ht="25.5" customHeight="1">
      <c r="A22" s="29"/>
      <c r="B22" s="30"/>
      <c r="C22" s="31" t="s">
        <v>104</v>
      </c>
      <c r="D22" s="31"/>
      <c r="E22" s="31"/>
      <c r="F22" s="31"/>
      <c r="G22" s="31"/>
    </row>
    <row r="23" spans="1:7" ht="45">
      <c r="A23" s="22">
        <v>8</v>
      </c>
      <c r="B23" s="23" t="s">
        <v>10</v>
      </c>
      <c r="C23" s="24" t="s">
        <v>106</v>
      </c>
      <c r="D23" s="25" t="s">
        <v>76</v>
      </c>
      <c r="E23" s="26">
        <v>1</v>
      </c>
      <c r="F23" s="27">
        <v>0</v>
      </c>
      <c r="G23" s="28">
        <f>ROUND(E23*F23,2)</f>
        <v>0</v>
      </c>
    </row>
    <row r="24" spans="1:7" ht="25.5" customHeight="1">
      <c r="A24" s="29"/>
      <c r="B24" s="30"/>
      <c r="C24" s="31" t="s">
        <v>105</v>
      </c>
      <c r="D24" s="31"/>
      <c r="E24" s="31"/>
      <c r="F24" s="31"/>
      <c r="G24" s="31"/>
    </row>
    <row r="25" spans="1:7" ht="12.75">
      <c r="A25" s="16" t="s">
        <v>74</v>
      </c>
      <c r="B25" s="17" t="s">
        <v>65</v>
      </c>
      <c r="C25" s="18" t="s">
        <v>11</v>
      </c>
      <c r="D25" s="19"/>
      <c r="E25" s="20"/>
      <c r="F25" s="21"/>
      <c r="G25" s="21">
        <f>SUM(G26:G79)</f>
        <v>0</v>
      </c>
    </row>
    <row r="26" spans="1:7" ht="56.25">
      <c r="A26" s="22">
        <v>9</v>
      </c>
      <c r="B26" s="23" t="s">
        <v>12</v>
      </c>
      <c r="C26" s="24" t="s">
        <v>108</v>
      </c>
      <c r="D26" s="25" t="s">
        <v>76</v>
      </c>
      <c r="E26" s="26">
        <v>1</v>
      </c>
      <c r="F26" s="27">
        <v>0</v>
      </c>
      <c r="G26" s="28">
        <f>ROUND(E26*F26,2)</f>
        <v>0</v>
      </c>
    </row>
    <row r="27" spans="1:7" ht="12.75" customHeight="1">
      <c r="A27" s="29"/>
      <c r="B27" s="30"/>
      <c r="C27" s="31" t="s">
        <v>107</v>
      </c>
      <c r="D27" s="31"/>
      <c r="E27" s="31"/>
      <c r="F27" s="31"/>
      <c r="G27" s="31"/>
    </row>
    <row r="28" spans="1:7" ht="12.75" customHeight="1">
      <c r="A28" s="29"/>
      <c r="B28" s="30"/>
      <c r="C28" s="47" t="s">
        <v>173</v>
      </c>
      <c r="D28" s="64"/>
      <c r="E28" s="64"/>
      <c r="F28" s="64"/>
      <c r="G28" s="64"/>
    </row>
    <row r="29" spans="1:7" ht="33.75">
      <c r="A29" s="22">
        <v>10</v>
      </c>
      <c r="B29" s="23" t="s">
        <v>13</v>
      </c>
      <c r="C29" s="63" t="s">
        <v>109</v>
      </c>
      <c r="D29" s="59" t="s">
        <v>76</v>
      </c>
      <c r="E29" s="60">
        <v>1</v>
      </c>
      <c r="F29" s="61">
        <v>0</v>
      </c>
      <c r="G29" s="62">
        <f>ROUND(E29*F29,2)</f>
        <v>0</v>
      </c>
    </row>
    <row r="30" spans="1:7" ht="25.5" customHeight="1">
      <c r="A30" s="29"/>
      <c r="B30" s="30"/>
      <c r="C30" s="31" t="s">
        <v>110</v>
      </c>
      <c r="D30" s="31"/>
      <c r="E30" s="31"/>
      <c r="F30" s="31"/>
      <c r="G30" s="31"/>
    </row>
    <row r="31" spans="1:7" ht="12" customHeight="1">
      <c r="A31" s="29"/>
      <c r="B31" s="30"/>
      <c r="C31" s="47" t="s">
        <v>173</v>
      </c>
      <c r="D31" s="64"/>
      <c r="E31" s="64"/>
      <c r="F31" s="64"/>
      <c r="G31" s="64"/>
    </row>
    <row r="32" spans="1:7" ht="12.75">
      <c r="A32" s="32">
        <v>11</v>
      </c>
      <c r="B32" s="33" t="s">
        <v>82</v>
      </c>
      <c r="C32" s="58" t="s">
        <v>83</v>
      </c>
      <c r="D32" s="59" t="s">
        <v>76</v>
      </c>
      <c r="E32" s="60">
        <v>1</v>
      </c>
      <c r="F32" s="61">
        <v>0</v>
      </c>
      <c r="G32" s="62">
        <f>ROUND(E32*F32,2)</f>
        <v>0</v>
      </c>
    </row>
    <row r="33" spans="1:7" ht="12.75">
      <c r="A33" s="32">
        <v>12</v>
      </c>
      <c r="B33" s="33" t="s">
        <v>14</v>
      </c>
      <c r="C33" s="34" t="s">
        <v>15</v>
      </c>
      <c r="D33" s="35" t="s">
        <v>76</v>
      </c>
      <c r="E33" s="36">
        <v>1</v>
      </c>
      <c r="F33" s="37">
        <v>0</v>
      </c>
      <c r="G33" s="38">
        <f>ROUND(E33*F33,2)</f>
        <v>0</v>
      </c>
    </row>
    <row r="34" spans="1:7" ht="33.75">
      <c r="A34" s="22">
        <v>13</v>
      </c>
      <c r="B34" s="23" t="s">
        <v>16</v>
      </c>
      <c r="C34" s="24" t="s">
        <v>160</v>
      </c>
      <c r="D34" s="25" t="s">
        <v>76</v>
      </c>
      <c r="E34" s="26">
        <v>1</v>
      </c>
      <c r="F34" s="27">
        <v>0</v>
      </c>
      <c r="G34" s="28">
        <f>ROUND(E34*F34,2)</f>
        <v>0</v>
      </c>
    </row>
    <row r="35" spans="1:7" ht="25.5" customHeight="1">
      <c r="A35" s="29"/>
      <c r="B35" s="30"/>
      <c r="C35" s="31" t="s">
        <v>161</v>
      </c>
      <c r="D35" s="31"/>
      <c r="E35" s="31"/>
      <c r="F35" s="31"/>
      <c r="G35" s="31"/>
    </row>
    <row r="36" spans="1:7" ht="33.75">
      <c r="A36" s="22">
        <v>14</v>
      </c>
      <c r="B36" s="23" t="s">
        <v>17</v>
      </c>
      <c r="C36" s="24" t="s">
        <v>112</v>
      </c>
      <c r="D36" s="25" t="s">
        <v>76</v>
      </c>
      <c r="E36" s="26">
        <v>1</v>
      </c>
      <c r="F36" s="27">
        <v>0</v>
      </c>
      <c r="G36" s="28">
        <f>ROUND(E36*F36,2)</f>
        <v>0</v>
      </c>
    </row>
    <row r="37" spans="1:7" ht="25.5" customHeight="1">
      <c r="A37" s="29"/>
      <c r="B37" s="30"/>
      <c r="C37" s="31" t="s">
        <v>111</v>
      </c>
      <c r="D37" s="31"/>
      <c r="E37" s="31"/>
      <c r="F37" s="31"/>
      <c r="G37" s="31"/>
    </row>
    <row r="38" spans="1:7" ht="12.75">
      <c r="A38" s="32">
        <v>15</v>
      </c>
      <c r="B38" s="33" t="s">
        <v>18</v>
      </c>
      <c r="C38" s="34" t="s">
        <v>0</v>
      </c>
      <c r="D38" s="35" t="s">
        <v>76</v>
      </c>
      <c r="E38" s="36">
        <v>1</v>
      </c>
      <c r="F38" s="37">
        <v>0</v>
      </c>
      <c r="G38" s="38">
        <f>ROUND(E38*F38,2)</f>
        <v>0</v>
      </c>
    </row>
    <row r="39" spans="1:7" ht="45">
      <c r="A39" s="22">
        <v>16</v>
      </c>
      <c r="B39" s="23" t="s">
        <v>19</v>
      </c>
      <c r="C39" s="24" t="s">
        <v>113</v>
      </c>
      <c r="D39" s="25" t="s">
        <v>76</v>
      </c>
      <c r="E39" s="26">
        <v>1</v>
      </c>
      <c r="F39" s="27">
        <v>0</v>
      </c>
      <c r="G39" s="28">
        <f>ROUND(E39*F39,2)</f>
        <v>0</v>
      </c>
    </row>
    <row r="40" spans="1:7" ht="25.5" customHeight="1">
      <c r="A40" s="29"/>
      <c r="B40" s="30"/>
      <c r="C40" s="31" t="s">
        <v>114</v>
      </c>
      <c r="D40" s="31"/>
      <c r="E40" s="31"/>
      <c r="F40" s="31"/>
      <c r="G40" s="31"/>
    </row>
    <row r="41" spans="1:7" ht="12" customHeight="1">
      <c r="A41" s="29"/>
      <c r="B41" s="30"/>
      <c r="C41" s="47" t="s">
        <v>173</v>
      </c>
      <c r="D41" s="64"/>
      <c r="E41" s="64"/>
      <c r="F41" s="64"/>
      <c r="G41" s="64"/>
    </row>
    <row r="42" spans="1:7" ht="33.75">
      <c r="A42" s="32">
        <v>17</v>
      </c>
      <c r="B42" s="33" t="s">
        <v>20</v>
      </c>
      <c r="C42" s="58" t="s">
        <v>84</v>
      </c>
      <c r="D42" s="59" t="s">
        <v>76</v>
      </c>
      <c r="E42" s="60">
        <v>1</v>
      </c>
      <c r="F42" s="61">
        <v>0</v>
      </c>
      <c r="G42" s="62">
        <f>ROUND(E42*F42,2)</f>
        <v>0</v>
      </c>
    </row>
    <row r="43" spans="1:7" ht="33.75">
      <c r="A43" s="22">
        <v>18</v>
      </c>
      <c r="B43" s="23" t="s">
        <v>21</v>
      </c>
      <c r="C43" s="24" t="s">
        <v>116</v>
      </c>
      <c r="D43" s="25" t="s">
        <v>76</v>
      </c>
      <c r="E43" s="26">
        <v>1</v>
      </c>
      <c r="F43" s="27">
        <v>0</v>
      </c>
      <c r="G43" s="28">
        <f>ROUND(E43*F43,2)</f>
        <v>0</v>
      </c>
    </row>
    <row r="44" spans="1:7" ht="25.5" customHeight="1">
      <c r="A44" s="29"/>
      <c r="B44" s="30"/>
      <c r="C44" s="31" t="s">
        <v>115</v>
      </c>
      <c r="D44" s="31"/>
      <c r="E44" s="31"/>
      <c r="F44" s="31"/>
      <c r="G44" s="31"/>
    </row>
    <row r="45" spans="1:7" ht="67.5">
      <c r="A45" s="22">
        <v>19</v>
      </c>
      <c r="B45" s="23" t="s">
        <v>22</v>
      </c>
      <c r="C45" s="24" t="s">
        <v>117</v>
      </c>
      <c r="D45" s="25" t="s">
        <v>76</v>
      </c>
      <c r="E45" s="26">
        <v>2</v>
      </c>
      <c r="F45" s="27">
        <v>0</v>
      </c>
      <c r="G45" s="28">
        <f>ROUND(E45*F45,2)</f>
        <v>0</v>
      </c>
    </row>
    <row r="46" spans="1:7" ht="12.75" customHeight="1">
      <c r="A46" s="29"/>
      <c r="B46" s="30"/>
      <c r="C46" s="31" t="s">
        <v>159</v>
      </c>
      <c r="D46" s="31"/>
      <c r="E46" s="31"/>
      <c r="F46" s="31"/>
      <c r="G46" s="31"/>
    </row>
    <row r="47" spans="1:7" ht="12" customHeight="1">
      <c r="A47" s="29"/>
      <c r="B47" s="30"/>
      <c r="C47" s="47" t="s">
        <v>173</v>
      </c>
      <c r="D47" s="52"/>
      <c r="E47" s="52"/>
      <c r="F47" s="52"/>
      <c r="G47" s="52"/>
    </row>
    <row r="48" spans="1:7" ht="22.5">
      <c r="A48" s="65">
        <v>20</v>
      </c>
      <c r="B48" s="66" t="s">
        <v>23</v>
      </c>
      <c r="C48" s="68" t="s">
        <v>169</v>
      </c>
      <c r="D48" s="48" t="s">
        <v>76</v>
      </c>
      <c r="E48" s="49">
        <v>1</v>
      </c>
      <c r="F48" s="50">
        <v>0</v>
      </c>
      <c r="G48" s="51">
        <f>ROUND(E48*F48,2)</f>
        <v>0</v>
      </c>
    </row>
    <row r="49" spans="1:7" ht="25.5" customHeight="1">
      <c r="A49" s="29"/>
      <c r="B49" s="30"/>
      <c r="C49" s="31" t="s">
        <v>170</v>
      </c>
      <c r="D49" s="31"/>
      <c r="E49" s="31"/>
      <c r="F49" s="31"/>
      <c r="G49" s="31"/>
    </row>
    <row r="50" spans="1:7" ht="45">
      <c r="A50" s="22">
        <v>21</v>
      </c>
      <c r="B50" s="23" t="s">
        <v>24</v>
      </c>
      <c r="C50" s="24" t="s">
        <v>118</v>
      </c>
      <c r="D50" s="25" t="s">
        <v>76</v>
      </c>
      <c r="E50" s="26">
        <v>1</v>
      </c>
      <c r="F50" s="27">
        <v>0</v>
      </c>
      <c r="G50" s="28">
        <f>ROUND(E50*F50,2)</f>
        <v>0</v>
      </c>
    </row>
    <row r="51" spans="1:7" ht="25.5" customHeight="1">
      <c r="A51" s="29"/>
      <c r="B51" s="30"/>
      <c r="C51" s="31" t="s">
        <v>119</v>
      </c>
      <c r="D51" s="31"/>
      <c r="E51" s="31"/>
      <c r="F51" s="31"/>
      <c r="G51" s="31"/>
    </row>
    <row r="52" spans="1:7" ht="33.75">
      <c r="A52" s="22">
        <v>22</v>
      </c>
      <c r="B52" s="23" t="s">
        <v>25</v>
      </c>
      <c r="C52" s="24" t="s">
        <v>172</v>
      </c>
      <c r="D52" s="25" t="s">
        <v>76</v>
      </c>
      <c r="E52" s="26">
        <v>1</v>
      </c>
      <c r="F52" s="27">
        <v>0</v>
      </c>
      <c r="G52" s="28">
        <f>ROUND(E52*F52,2)</f>
        <v>0</v>
      </c>
    </row>
    <row r="53" spans="1:7" ht="25.5" customHeight="1">
      <c r="A53" s="29"/>
      <c r="B53" s="30"/>
      <c r="C53" s="31" t="s">
        <v>171</v>
      </c>
      <c r="D53" s="31"/>
      <c r="E53" s="31"/>
      <c r="F53" s="31"/>
      <c r="G53" s="31"/>
    </row>
    <row r="54" spans="1:7" ht="56.25">
      <c r="A54" s="22">
        <v>23</v>
      </c>
      <c r="B54" s="23" t="s">
        <v>26</v>
      </c>
      <c r="C54" s="24" t="s">
        <v>120</v>
      </c>
      <c r="D54" s="25" t="s">
        <v>76</v>
      </c>
      <c r="E54" s="26">
        <v>1</v>
      </c>
      <c r="F54" s="27">
        <v>0</v>
      </c>
      <c r="G54" s="28">
        <f>ROUND(E54*F54,2)</f>
        <v>0</v>
      </c>
    </row>
    <row r="55" spans="1:7" ht="25.5" customHeight="1">
      <c r="A55" s="29"/>
      <c r="B55" s="30"/>
      <c r="C55" s="31" t="s">
        <v>121</v>
      </c>
      <c r="D55" s="31"/>
      <c r="E55" s="31"/>
      <c r="F55" s="31"/>
      <c r="G55" s="31"/>
    </row>
    <row r="56" spans="1:7" ht="12" customHeight="1">
      <c r="A56" s="29"/>
      <c r="B56" s="30"/>
      <c r="C56" s="47" t="s">
        <v>173</v>
      </c>
      <c r="D56" s="52"/>
      <c r="E56" s="52"/>
      <c r="F56" s="52"/>
      <c r="G56" s="52"/>
    </row>
    <row r="57" spans="1:7" ht="45">
      <c r="A57" s="22">
        <v>24</v>
      </c>
      <c r="B57" s="23" t="s">
        <v>27</v>
      </c>
      <c r="C57" s="24" t="s">
        <v>122</v>
      </c>
      <c r="D57" s="25" t="s">
        <v>76</v>
      </c>
      <c r="E57" s="26">
        <v>1</v>
      </c>
      <c r="F57" s="27">
        <v>0</v>
      </c>
      <c r="G57" s="28">
        <f>ROUND(E57*F57,2)</f>
        <v>0</v>
      </c>
    </row>
    <row r="58" spans="1:7" ht="25.5" customHeight="1">
      <c r="A58" s="29"/>
      <c r="B58" s="30"/>
      <c r="C58" s="31" t="s">
        <v>123</v>
      </c>
      <c r="D58" s="31"/>
      <c r="E58" s="31"/>
      <c r="F58" s="31"/>
      <c r="G58" s="31"/>
    </row>
    <row r="59" spans="1:7" ht="56.25">
      <c r="A59" s="22">
        <v>25</v>
      </c>
      <c r="B59" s="23" t="s">
        <v>28</v>
      </c>
      <c r="C59" s="24" t="s">
        <v>124</v>
      </c>
      <c r="D59" s="25" t="s">
        <v>76</v>
      </c>
      <c r="E59" s="26">
        <v>1</v>
      </c>
      <c r="F59" s="27">
        <v>0</v>
      </c>
      <c r="G59" s="28">
        <f>ROUND(E59*F59,2)</f>
        <v>0</v>
      </c>
    </row>
    <row r="60" spans="1:7" ht="25.5" customHeight="1">
      <c r="A60" s="29"/>
      <c r="B60" s="30"/>
      <c r="C60" s="31" t="s">
        <v>98</v>
      </c>
      <c r="D60" s="31"/>
      <c r="E60" s="31"/>
      <c r="F60" s="31"/>
      <c r="G60" s="31"/>
    </row>
    <row r="61" spans="1:7" ht="12" customHeight="1">
      <c r="A61" s="29"/>
      <c r="B61" s="30"/>
      <c r="C61" s="47" t="s">
        <v>173</v>
      </c>
      <c r="D61" s="52"/>
      <c r="E61" s="52"/>
      <c r="F61" s="52"/>
      <c r="G61" s="52"/>
    </row>
    <row r="62" spans="1:7" ht="45">
      <c r="A62" s="22">
        <v>26</v>
      </c>
      <c r="B62" s="23" t="s">
        <v>29</v>
      </c>
      <c r="C62" s="24" t="s">
        <v>125</v>
      </c>
      <c r="D62" s="25" t="s">
        <v>76</v>
      </c>
      <c r="E62" s="26">
        <v>1</v>
      </c>
      <c r="F62" s="27">
        <v>0</v>
      </c>
      <c r="G62" s="28">
        <f>ROUND(E62*F62,2)</f>
        <v>0</v>
      </c>
    </row>
    <row r="63" spans="1:7" ht="25.5" customHeight="1">
      <c r="A63" s="29"/>
      <c r="B63" s="30"/>
      <c r="C63" s="31" t="s">
        <v>123</v>
      </c>
      <c r="D63" s="31"/>
      <c r="E63" s="31"/>
      <c r="F63" s="31"/>
      <c r="G63" s="31"/>
    </row>
    <row r="64" spans="1:7" ht="56.25">
      <c r="A64" s="22">
        <v>27</v>
      </c>
      <c r="B64" s="23" t="s">
        <v>30</v>
      </c>
      <c r="C64" s="24" t="s">
        <v>124</v>
      </c>
      <c r="D64" s="25" t="s">
        <v>76</v>
      </c>
      <c r="E64" s="26">
        <v>1</v>
      </c>
      <c r="F64" s="27">
        <v>0</v>
      </c>
      <c r="G64" s="28">
        <f>ROUND(E64*F64,2)</f>
        <v>0</v>
      </c>
    </row>
    <row r="65" spans="1:7" ht="25.5" customHeight="1">
      <c r="A65" s="29"/>
      <c r="B65" s="30"/>
      <c r="C65" s="31" t="s">
        <v>98</v>
      </c>
      <c r="D65" s="31"/>
      <c r="E65" s="31"/>
      <c r="F65" s="31"/>
      <c r="G65" s="31"/>
    </row>
    <row r="66" spans="1:7" ht="12" customHeight="1">
      <c r="A66" s="29"/>
      <c r="B66" s="30"/>
      <c r="C66" s="47" t="s">
        <v>173</v>
      </c>
      <c r="D66" s="52"/>
      <c r="E66" s="52"/>
      <c r="F66" s="52"/>
      <c r="G66" s="52"/>
    </row>
    <row r="67" spans="1:7" ht="45">
      <c r="A67" s="22">
        <v>28</v>
      </c>
      <c r="B67" s="23" t="s">
        <v>31</v>
      </c>
      <c r="C67" s="24" t="s">
        <v>126</v>
      </c>
      <c r="D67" s="25" t="s">
        <v>76</v>
      </c>
      <c r="E67" s="26">
        <v>1</v>
      </c>
      <c r="F67" s="27">
        <v>0</v>
      </c>
      <c r="G67" s="28">
        <f>ROUND(E67*F67,2)</f>
        <v>0</v>
      </c>
    </row>
    <row r="68" spans="1:7" ht="25.5" customHeight="1">
      <c r="A68" s="29"/>
      <c r="B68" s="30"/>
      <c r="C68" s="31" t="s">
        <v>123</v>
      </c>
      <c r="D68" s="31"/>
      <c r="E68" s="31"/>
      <c r="F68" s="31"/>
      <c r="G68" s="31"/>
    </row>
    <row r="69" spans="1:7" ht="56.25">
      <c r="A69" s="22">
        <v>29</v>
      </c>
      <c r="B69" s="23" t="s">
        <v>32</v>
      </c>
      <c r="C69" s="24" t="s">
        <v>127</v>
      </c>
      <c r="D69" s="25" t="s">
        <v>76</v>
      </c>
      <c r="E69" s="26">
        <v>1</v>
      </c>
      <c r="F69" s="27">
        <v>0</v>
      </c>
      <c r="G69" s="28">
        <f>ROUND(E69*F69,2)</f>
        <v>0</v>
      </c>
    </row>
    <row r="70" spans="1:7" ht="25.5" customHeight="1">
      <c r="A70" s="29"/>
      <c r="B70" s="30"/>
      <c r="C70" s="31" t="s">
        <v>98</v>
      </c>
      <c r="D70" s="31"/>
      <c r="E70" s="31"/>
      <c r="F70" s="31"/>
      <c r="G70" s="31"/>
    </row>
    <row r="71" spans="1:7" ht="12" customHeight="1">
      <c r="A71" s="29"/>
      <c r="B71" s="30"/>
      <c r="C71" s="47" t="s">
        <v>173</v>
      </c>
      <c r="D71" s="52"/>
      <c r="E71" s="52"/>
      <c r="F71" s="52"/>
      <c r="G71" s="52"/>
    </row>
    <row r="72" spans="1:7" ht="45">
      <c r="A72" s="22">
        <v>30</v>
      </c>
      <c r="B72" s="23" t="s">
        <v>33</v>
      </c>
      <c r="C72" s="24" t="s">
        <v>128</v>
      </c>
      <c r="D72" s="25" t="s">
        <v>76</v>
      </c>
      <c r="E72" s="26">
        <v>1</v>
      </c>
      <c r="F72" s="27">
        <v>0</v>
      </c>
      <c r="G72" s="28">
        <f>ROUND(E72*F72,2)</f>
        <v>0</v>
      </c>
    </row>
    <row r="73" spans="1:7" ht="25.5" customHeight="1">
      <c r="A73" s="29"/>
      <c r="B73" s="30"/>
      <c r="C73" s="31" t="s">
        <v>123</v>
      </c>
      <c r="D73" s="31"/>
      <c r="E73" s="31"/>
      <c r="F73" s="31"/>
      <c r="G73" s="31"/>
    </row>
    <row r="74" spans="1:7" ht="22.5">
      <c r="A74" s="65">
        <v>31</v>
      </c>
      <c r="B74" s="66" t="s">
        <v>34</v>
      </c>
      <c r="C74" s="68" t="s">
        <v>164</v>
      </c>
      <c r="D74" s="35" t="s">
        <v>86</v>
      </c>
      <c r="E74" s="36">
        <v>1</v>
      </c>
      <c r="F74" s="37">
        <v>0</v>
      </c>
      <c r="G74" s="38">
        <f>ROUND(E74*F74,2)</f>
        <v>0</v>
      </c>
    </row>
    <row r="75" spans="1:7" ht="25.5" customHeight="1">
      <c r="A75" s="29"/>
      <c r="B75" s="30"/>
      <c r="C75" s="31" t="s">
        <v>163</v>
      </c>
      <c r="D75" s="31"/>
      <c r="E75" s="31"/>
      <c r="F75" s="31"/>
      <c r="G75" s="31"/>
    </row>
    <row r="76" spans="1:7" ht="22.5">
      <c r="A76" s="32">
        <v>32</v>
      </c>
      <c r="B76" s="33" t="s">
        <v>35</v>
      </c>
      <c r="C76" s="34" t="s">
        <v>85</v>
      </c>
      <c r="D76" s="35" t="s">
        <v>76</v>
      </c>
      <c r="E76" s="36">
        <v>1</v>
      </c>
      <c r="F76" s="37">
        <v>0</v>
      </c>
      <c r="G76" s="38">
        <f>ROUND(E76*F76,2)</f>
        <v>0</v>
      </c>
    </row>
    <row r="77" spans="1:7" ht="45">
      <c r="A77" s="22">
        <v>33</v>
      </c>
      <c r="B77" s="23" t="s">
        <v>36</v>
      </c>
      <c r="C77" s="24" t="s">
        <v>130</v>
      </c>
      <c r="D77" s="25" t="s">
        <v>76</v>
      </c>
      <c r="E77" s="26">
        <v>3</v>
      </c>
      <c r="F77" s="27">
        <v>0</v>
      </c>
      <c r="G77" s="28">
        <f>ROUND(E77*F77,2)</f>
        <v>0</v>
      </c>
    </row>
    <row r="78" spans="1:7" ht="25.5" customHeight="1">
      <c r="A78" s="29"/>
      <c r="B78" s="30"/>
      <c r="C78" s="31" t="s">
        <v>129</v>
      </c>
      <c r="D78" s="31"/>
      <c r="E78" s="31"/>
      <c r="F78" s="31"/>
      <c r="G78" s="31"/>
    </row>
    <row r="79" spans="1:7" ht="22.5">
      <c r="A79" s="32">
        <v>34</v>
      </c>
      <c r="B79" s="33" t="s">
        <v>56</v>
      </c>
      <c r="C79" s="34" t="s">
        <v>87</v>
      </c>
      <c r="D79" s="35" t="s">
        <v>76</v>
      </c>
      <c r="E79" s="36">
        <v>1</v>
      </c>
      <c r="F79" s="37">
        <v>0</v>
      </c>
      <c r="G79" s="38">
        <f>ROUND(E79*F79,2)</f>
        <v>0</v>
      </c>
    </row>
    <row r="80" spans="1:7" ht="12.75">
      <c r="A80" s="16" t="s">
        <v>74</v>
      </c>
      <c r="B80" s="17" t="s">
        <v>88</v>
      </c>
      <c r="C80" s="18" t="s">
        <v>37</v>
      </c>
      <c r="D80" s="19"/>
      <c r="E80" s="20"/>
      <c r="F80" s="21"/>
      <c r="G80" s="21">
        <f>SUM(G81:G99)</f>
        <v>0</v>
      </c>
    </row>
    <row r="81" spans="1:7" ht="33.75">
      <c r="A81" s="22">
        <v>35</v>
      </c>
      <c r="B81" s="23" t="s">
        <v>38</v>
      </c>
      <c r="C81" s="24" t="s">
        <v>89</v>
      </c>
      <c r="D81" s="25" t="s">
        <v>76</v>
      </c>
      <c r="E81" s="26">
        <v>1</v>
      </c>
      <c r="F81" s="27">
        <v>0</v>
      </c>
      <c r="G81" s="28">
        <f>ROUND(E81*F81,2)</f>
        <v>0</v>
      </c>
    </row>
    <row r="82" spans="1:7" ht="25.5" customHeight="1">
      <c r="A82" s="29"/>
      <c r="B82" s="30"/>
      <c r="C82" s="31" t="s">
        <v>90</v>
      </c>
      <c r="D82" s="31"/>
      <c r="E82" s="31"/>
      <c r="F82" s="31"/>
      <c r="G82" s="31"/>
    </row>
    <row r="83" spans="1:7" ht="33.75">
      <c r="A83" s="22">
        <v>36</v>
      </c>
      <c r="B83" s="23" t="s">
        <v>39</v>
      </c>
      <c r="C83" s="24" t="s">
        <v>132</v>
      </c>
      <c r="D83" s="25" t="s">
        <v>76</v>
      </c>
      <c r="E83" s="26">
        <v>1</v>
      </c>
      <c r="F83" s="27">
        <v>0</v>
      </c>
      <c r="G83" s="28">
        <f>ROUND(E83*F83,2)</f>
        <v>0</v>
      </c>
    </row>
    <row r="84" spans="1:7" ht="25.5" customHeight="1">
      <c r="A84" s="29"/>
      <c r="B84" s="30"/>
      <c r="C84" s="31" t="s">
        <v>131</v>
      </c>
      <c r="D84" s="31"/>
      <c r="E84" s="31"/>
      <c r="F84" s="31"/>
      <c r="G84" s="31"/>
    </row>
    <row r="85" spans="1:7" ht="12" customHeight="1">
      <c r="A85" s="29"/>
      <c r="B85" s="30"/>
      <c r="C85" s="47" t="s">
        <v>173</v>
      </c>
      <c r="D85" s="52"/>
      <c r="E85" s="52"/>
      <c r="F85" s="52"/>
      <c r="G85" s="52"/>
    </row>
    <row r="86" spans="1:7" ht="22.5">
      <c r="A86" s="32">
        <v>37</v>
      </c>
      <c r="B86" s="33" t="s">
        <v>40</v>
      </c>
      <c r="C86" s="34" t="s">
        <v>41</v>
      </c>
      <c r="D86" s="35" t="s">
        <v>76</v>
      </c>
      <c r="E86" s="36">
        <v>1</v>
      </c>
      <c r="F86" s="37">
        <v>0</v>
      </c>
      <c r="G86" s="38">
        <f>ROUND(E86*F86,2)</f>
        <v>0</v>
      </c>
    </row>
    <row r="87" spans="1:7" ht="33.75">
      <c r="A87" s="22">
        <v>38</v>
      </c>
      <c r="B87" s="23" t="s">
        <v>42</v>
      </c>
      <c r="C87" s="24" t="s">
        <v>134</v>
      </c>
      <c r="D87" s="25" t="s">
        <v>76</v>
      </c>
      <c r="E87" s="26">
        <v>1</v>
      </c>
      <c r="F87" s="27">
        <v>0</v>
      </c>
      <c r="G87" s="28">
        <f>ROUND(E87*F87,2)</f>
        <v>0</v>
      </c>
    </row>
    <row r="88" spans="1:7" ht="25.5" customHeight="1">
      <c r="A88" s="29"/>
      <c r="B88" s="30"/>
      <c r="C88" s="31" t="s">
        <v>133</v>
      </c>
      <c r="D88" s="31"/>
      <c r="E88" s="31"/>
      <c r="F88" s="31"/>
      <c r="G88" s="31"/>
    </row>
    <row r="89" spans="1:7" ht="12.75">
      <c r="A89" s="32">
        <v>39</v>
      </c>
      <c r="B89" s="33" t="s">
        <v>43</v>
      </c>
      <c r="C89" s="34" t="s">
        <v>91</v>
      </c>
      <c r="D89" s="35" t="s">
        <v>76</v>
      </c>
      <c r="E89" s="36">
        <v>1</v>
      </c>
      <c r="F89" s="37">
        <v>0</v>
      </c>
      <c r="G89" s="38">
        <f>ROUND(E89*F89,2)</f>
        <v>0</v>
      </c>
    </row>
    <row r="90" spans="1:7" ht="45">
      <c r="A90" s="22">
        <v>40</v>
      </c>
      <c r="B90" s="23" t="s">
        <v>44</v>
      </c>
      <c r="C90" s="24" t="s">
        <v>136</v>
      </c>
      <c r="D90" s="25" t="s">
        <v>76</v>
      </c>
      <c r="E90" s="26">
        <v>1</v>
      </c>
      <c r="F90" s="27">
        <v>0</v>
      </c>
      <c r="G90" s="28">
        <f>ROUND(E90*F90,2)</f>
        <v>0</v>
      </c>
    </row>
    <row r="91" spans="1:7" ht="25.5" customHeight="1">
      <c r="A91" s="29"/>
      <c r="B91" s="30"/>
      <c r="C91" s="31" t="s">
        <v>135</v>
      </c>
      <c r="D91" s="31"/>
      <c r="E91" s="31"/>
      <c r="F91" s="31"/>
      <c r="G91" s="31"/>
    </row>
    <row r="92" spans="1:7" ht="12" customHeight="1">
      <c r="A92" s="29"/>
      <c r="B92" s="30"/>
      <c r="C92" s="47" t="s">
        <v>173</v>
      </c>
      <c r="D92" s="52"/>
      <c r="E92" s="52"/>
      <c r="F92" s="52"/>
      <c r="G92" s="52"/>
    </row>
    <row r="93" spans="1:7" ht="33.75">
      <c r="A93" s="22">
        <v>41</v>
      </c>
      <c r="B93" s="23" t="s">
        <v>45</v>
      </c>
      <c r="C93" s="24" t="s">
        <v>92</v>
      </c>
      <c r="D93" s="25" t="s">
        <v>76</v>
      </c>
      <c r="E93" s="26">
        <v>1</v>
      </c>
      <c r="F93" s="27">
        <v>0</v>
      </c>
      <c r="G93" s="28">
        <f>ROUND(E93*F93,2)</f>
        <v>0</v>
      </c>
    </row>
    <row r="94" spans="1:7" ht="25.5" customHeight="1">
      <c r="A94" s="29"/>
      <c r="B94" s="30"/>
      <c r="C94" s="31" t="s">
        <v>137</v>
      </c>
      <c r="D94" s="31"/>
      <c r="E94" s="31"/>
      <c r="F94" s="31"/>
      <c r="G94" s="31"/>
    </row>
    <row r="95" spans="1:7" ht="45">
      <c r="A95" s="22">
        <v>42</v>
      </c>
      <c r="B95" s="23" t="s">
        <v>46</v>
      </c>
      <c r="C95" s="24" t="s">
        <v>162</v>
      </c>
      <c r="D95" s="25" t="s">
        <v>76</v>
      </c>
      <c r="E95" s="26">
        <v>4</v>
      </c>
      <c r="F95" s="27">
        <v>0</v>
      </c>
      <c r="G95" s="28">
        <f>ROUND(E95*F95,2)</f>
        <v>0</v>
      </c>
    </row>
    <row r="96" spans="1:7" ht="33.75">
      <c r="A96" s="22">
        <v>43</v>
      </c>
      <c r="B96" s="23" t="s">
        <v>47</v>
      </c>
      <c r="C96" s="24" t="s">
        <v>139</v>
      </c>
      <c r="D96" s="25" t="s">
        <v>76</v>
      </c>
      <c r="E96" s="26">
        <v>1</v>
      </c>
      <c r="F96" s="27">
        <v>0</v>
      </c>
      <c r="G96" s="28">
        <f>ROUND(E96*F96,2)</f>
        <v>0</v>
      </c>
    </row>
    <row r="97" spans="1:7" ht="25.5" customHeight="1">
      <c r="A97" s="29"/>
      <c r="B97" s="30"/>
      <c r="C97" s="31" t="s">
        <v>138</v>
      </c>
      <c r="D97" s="31"/>
      <c r="E97" s="31"/>
      <c r="F97" s="31"/>
      <c r="G97" s="31"/>
    </row>
    <row r="98" spans="1:7" ht="12.75">
      <c r="A98" s="32">
        <v>44</v>
      </c>
      <c r="B98" s="33" t="s">
        <v>48</v>
      </c>
      <c r="C98" s="34" t="s">
        <v>91</v>
      </c>
      <c r="D98" s="35" t="s">
        <v>76</v>
      </c>
      <c r="E98" s="36">
        <v>1</v>
      </c>
      <c r="F98" s="37">
        <v>0</v>
      </c>
      <c r="G98" s="38">
        <f>ROUND(E98*F98,2)</f>
        <v>0</v>
      </c>
    </row>
    <row r="99" spans="1:7" ht="33.75">
      <c r="A99" s="32">
        <v>45</v>
      </c>
      <c r="B99" s="33" t="s">
        <v>49</v>
      </c>
      <c r="C99" s="34" t="s">
        <v>93</v>
      </c>
      <c r="D99" s="35" t="s">
        <v>76</v>
      </c>
      <c r="E99" s="36">
        <v>1</v>
      </c>
      <c r="F99" s="37">
        <v>0</v>
      </c>
      <c r="G99" s="38">
        <f>ROUND(E99*F99,2)</f>
        <v>0</v>
      </c>
    </row>
    <row r="100" spans="1:7" ht="12.75">
      <c r="A100" s="16" t="s">
        <v>74</v>
      </c>
      <c r="B100" s="17" t="s">
        <v>94</v>
      </c>
      <c r="C100" s="18" t="s">
        <v>50</v>
      </c>
      <c r="D100" s="19"/>
      <c r="E100" s="20"/>
      <c r="F100" s="21"/>
      <c r="G100" s="21">
        <f>SUM(G101:G109)</f>
        <v>0</v>
      </c>
    </row>
    <row r="101" spans="1:7" ht="33.75">
      <c r="A101" s="32">
        <v>46</v>
      </c>
      <c r="B101" s="33" t="s">
        <v>51</v>
      </c>
      <c r="C101" s="34" t="s">
        <v>95</v>
      </c>
      <c r="D101" s="35" t="s">
        <v>76</v>
      </c>
      <c r="E101" s="36">
        <v>2</v>
      </c>
      <c r="F101" s="37">
        <v>0</v>
      </c>
      <c r="G101" s="38">
        <f>ROUND(E101*F101,2)</f>
        <v>0</v>
      </c>
    </row>
    <row r="102" spans="1:7" ht="78.75">
      <c r="A102" s="22">
        <v>47</v>
      </c>
      <c r="B102" s="23" t="s">
        <v>52</v>
      </c>
      <c r="C102" s="24" t="s">
        <v>141</v>
      </c>
      <c r="D102" s="25" t="s">
        <v>76</v>
      </c>
      <c r="E102" s="26">
        <v>1</v>
      </c>
      <c r="F102" s="27">
        <v>0</v>
      </c>
      <c r="G102" s="28">
        <f>ROUND(E102*F102,2)</f>
        <v>0</v>
      </c>
    </row>
    <row r="103" spans="1:7" ht="25.5" customHeight="1">
      <c r="A103" s="29"/>
      <c r="B103" s="30"/>
      <c r="C103" s="31" t="s">
        <v>140</v>
      </c>
      <c r="D103" s="31"/>
      <c r="E103" s="31"/>
      <c r="F103" s="31"/>
      <c r="G103" s="31"/>
    </row>
    <row r="104" spans="1:7" ht="12" customHeight="1">
      <c r="A104" s="29"/>
      <c r="B104" s="30"/>
      <c r="C104" s="47" t="s">
        <v>173</v>
      </c>
      <c r="D104" s="52"/>
      <c r="E104" s="52"/>
      <c r="F104" s="52"/>
      <c r="G104" s="52"/>
    </row>
    <row r="105" spans="1:7" ht="33.75">
      <c r="A105" s="22">
        <v>48</v>
      </c>
      <c r="B105" s="23" t="s">
        <v>53</v>
      </c>
      <c r="C105" s="24" t="s">
        <v>142</v>
      </c>
      <c r="D105" s="25" t="s">
        <v>76</v>
      </c>
      <c r="E105" s="26">
        <v>1</v>
      </c>
      <c r="F105" s="27">
        <v>0</v>
      </c>
      <c r="G105" s="28">
        <f>ROUND(E105*F105,2)</f>
        <v>0</v>
      </c>
    </row>
    <row r="106" spans="1:7" ht="25.5" customHeight="1">
      <c r="A106" s="29"/>
      <c r="B106" s="30"/>
      <c r="C106" s="31" t="s">
        <v>143</v>
      </c>
      <c r="D106" s="31"/>
      <c r="E106" s="31"/>
      <c r="F106" s="31"/>
      <c r="G106" s="31"/>
    </row>
    <row r="107" spans="1:7" ht="45">
      <c r="A107" s="22">
        <v>49</v>
      </c>
      <c r="B107" s="23" t="s">
        <v>54</v>
      </c>
      <c r="C107" s="24" t="s">
        <v>145</v>
      </c>
      <c r="D107" s="25" t="s">
        <v>76</v>
      </c>
      <c r="E107" s="26">
        <v>1</v>
      </c>
      <c r="F107" s="27">
        <v>0</v>
      </c>
      <c r="G107" s="28">
        <f>ROUND(E107*F107,2)</f>
        <v>0</v>
      </c>
    </row>
    <row r="108" spans="1:7" ht="25.5" customHeight="1">
      <c r="A108" s="29"/>
      <c r="B108" s="30"/>
      <c r="C108" s="31" t="s">
        <v>144</v>
      </c>
      <c r="D108" s="31"/>
      <c r="E108" s="31"/>
      <c r="F108" s="31"/>
      <c r="G108" s="31"/>
    </row>
    <row r="109" spans="1:7" ht="22.5">
      <c r="A109" s="65">
        <v>50</v>
      </c>
      <c r="B109" s="66" t="s">
        <v>55</v>
      </c>
      <c r="C109" s="67" t="s">
        <v>96</v>
      </c>
      <c r="D109" s="59" t="s">
        <v>76</v>
      </c>
      <c r="E109" s="60">
        <v>2</v>
      </c>
      <c r="F109" s="61">
        <v>0</v>
      </c>
      <c r="G109" s="62">
        <f>ROUND(E109*F109,2)</f>
        <v>0</v>
      </c>
    </row>
    <row r="110" spans="1:7" ht="12.75">
      <c r="A110" s="11"/>
      <c r="B110" s="12"/>
      <c r="C110" s="39"/>
      <c r="D110" s="13"/>
      <c r="E110" s="11"/>
      <c r="F110" s="11"/>
      <c r="G110" s="11"/>
    </row>
    <row r="111" spans="1:7" ht="12.75">
      <c r="A111" s="40"/>
      <c r="B111" s="41" t="s">
        <v>168</v>
      </c>
      <c r="C111" s="42"/>
      <c r="D111" s="43"/>
      <c r="E111" s="44"/>
      <c r="F111" s="44"/>
      <c r="G111" s="45">
        <f>G8+G17+G25+G80+G100</f>
        <v>0</v>
      </c>
    </row>
  </sheetData>
  <mergeCells count="4">
    <mergeCell ref="A1:G1"/>
    <mergeCell ref="C2:G2"/>
    <mergeCell ref="C3:G3"/>
    <mergeCell ref="C4:G4"/>
  </mergeCells>
  <printOptions/>
  <pageMargins left="0.787401575" right="0.787401575" top="0.984251969" bottom="0.984251969" header="0.4921259845" footer="0.492125984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dc:creator>
  <cp:keywords/>
  <dc:description/>
  <cp:lastModifiedBy>Vokál Jaroslav</cp:lastModifiedBy>
  <cp:lastPrinted>2013-02-17T19:12:37Z</cp:lastPrinted>
  <dcterms:created xsi:type="dcterms:W3CDTF">2008-03-22T17:11:52Z</dcterms:created>
  <dcterms:modified xsi:type="dcterms:W3CDTF">2023-12-18T06:25:52Z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etDate">
    <vt:lpwstr>2023-12-04T08:05:37Z</vt:lpwstr>
  </property>
  <property fmtid="{D5CDD505-2E9C-101B-9397-08002B2CF9AE}" pid="4" name="MSIP_Label_690ebb53-23a2-471a-9c6e-17bd0d11311e_Method">
    <vt:lpwstr>Standard</vt:lpwstr>
  </property>
  <property fmtid="{D5CDD505-2E9C-101B-9397-08002B2CF9AE}" pid="5" name="MSIP_Label_690ebb53-23a2-471a-9c6e-17bd0d11311e_Name">
    <vt:lpwstr>690ebb53-23a2-471a-9c6e-17bd0d11311e</vt:lpwstr>
  </property>
  <property fmtid="{D5CDD505-2E9C-101B-9397-08002B2CF9AE}" pid="6" name="MSIP_Label_690ebb53-23a2-471a-9c6e-17bd0d11311e_SiteId">
    <vt:lpwstr>418bc066-1b00-4aad-ad98-9ead95bb26a9</vt:lpwstr>
  </property>
  <property fmtid="{D5CDD505-2E9C-101B-9397-08002B2CF9AE}" pid="7" name="MSIP_Label_690ebb53-23a2-471a-9c6e-17bd0d11311e_ActionId">
    <vt:lpwstr>10c75ee5-db99-4fae-b1ce-7c68fce49840</vt:lpwstr>
  </property>
  <property fmtid="{D5CDD505-2E9C-101B-9397-08002B2CF9AE}" pid="8" name="MSIP_Label_690ebb53-23a2-471a-9c6e-17bd0d11311e_ContentBits">
    <vt:lpwstr>0</vt:lpwstr>
  </property>
</Properties>
</file>