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44" activeTab="5"/>
  </bookViews>
  <sheets>
    <sheet name="REKAPITULACE" sheetId="2" r:id="rId1"/>
    <sheet name="1" sheetId="1" r:id="rId2"/>
    <sheet name="2" sheetId="3" r:id="rId3"/>
    <sheet name="3" sheetId="4" r:id="rId4"/>
    <sheet name="4" sheetId="5" r:id="rId5"/>
    <sheet name="5" sheetId="6" r:id="rId6"/>
  </sheets>
  <definedNames>
    <definedName name="_xlnm.Print_Area" localSheetId="1">'1'!$A$1:$F$19</definedName>
    <definedName name="_xlnm.Print_Area" localSheetId="2">'2'!$A$1:$F$19</definedName>
    <definedName name="_xlnm.Print_Area" localSheetId="4">'4'!$A$1:$F$19</definedName>
  </definedNames>
  <calcPr calcId="162913"/>
</workbook>
</file>

<file path=xl/calcChain.xml><?xml version="1.0" encoding="utf-8"?>
<calcChain xmlns="http://schemas.openxmlformats.org/spreadsheetml/2006/main">
  <c r="F3" i="5" l="1"/>
  <c r="F3" i="4"/>
  <c r="F3" i="3"/>
  <c r="F3" i="1"/>
  <c r="F15" i="5" l="1"/>
  <c r="F14" i="5"/>
  <c r="F13" i="5"/>
  <c r="F12" i="5"/>
  <c r="F11" i="5"/>
  <c r="F10" i="5"/>
  <c r="F9" i="5"/>
  <c r="F8" i="5"/>
  <c r="F7" i="5"/>
  <c r="F6" i="5"/>
  <c r="F5" i="5"/>
  <c r="F15" i="4"/>
  <c r="F14" i="4"/>
  <c r="F13" i="4"/>
  <c r="F12" i="4"/>
  <c r="F11" i="4"/>
  <c r="F10" i="4"/>
  <c r="F9" i="4"/>
  <c r="F8" i="4"/>
  <c r="F7" i="4"/>
  <c r="F6" i="4"/>
  <c r="F5" i="4"/>
  <c r="F16" i="4" l="1"/>
  <c r="C8" i="2" s="1"/>
  <c r="E24" i="6"/>
  <c r="E23" i="6"/>
  <c r="E21" i="6"/>
  <c r="E19" i="6"/>
  <c r="E18" i="6"/>
  <c r="E16" i="6"/>
  <c r="E15" i="6"/>
  <c r="E14" i="6"/>
  <c r="E13" i="6"/>
  <c r="E12" i="6"/>
  <c r="E11" i="6"/>
  <c r="E10" i="6"/>
  <c r="E8" i="6"/>
  <c r="E7" i="6"/>
  <c r="E6" i="6"/>
  <c r="E4" i="6"/>
  <c r="E25" i="6" l="1"/>
  <c r="C10" i="2" s="1"/>
  <c r="D10" i="2" l="1"/>
  <c r="D8" i="2"/>
  <c r="F16" i="5"/>
  <c r="C9" i="2" l="1"/>
  <c r="D9" i="2" s="1"/>
  <c r="F15" i="3"/>
  <c r="F14" i="3"/>
  <c r="F13" i="3"/>
  <c r="F12" i="3"/>
  <c r="F11" i="3"/>
  <c r="F10" i="3"/>
  <c r="F9" i="3"/>
  <c r="F8" i="3"/>
  <c r="F7" i="3"/>
  <c r="F6" i="3"/>
  <c r="F5" i="3"/>
  <c r="F16" i="3" l="1"/>
  <c r="F13" i="1"/>
  <c r="F7" i="1"/>
  <c r="C7" i="2" l="1"/>
  <c r="D7" i="2" s="1"/>
  <c r="F15" i="1"/>
  <c r="F14" i="1" l="1"/>
  <c r="F12" i="1"/>
  <c r="F11" i="1"/>
  <c r="F10" i="1"/>
  <c r="F9" i="1"/>
  <c r="F8" i="1"/>
  <c r="F6" i="1"/>
  <c r="F5" i="1"/>
  <c r="F16" i="1" l="1"/>
  <c r="C6" i="2" s="1"/>
  <c r="D6" i="2" l="1"/>
  <c r="D11" i="2" s="1"/>
  <c r="C11" i="2" l="1"/>
</calcChain>
</file>

<file path=xl/sharedStrings.xml><?xml version="1.0" encoding="utf-8"?>
<sst xmlns="http://schemas.openxmlformats.org/spreadsheetml/2006/main" count="242" uniqueCount="85">
  <si>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</si>
  <si>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</si>
  <si>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</si>
  <si>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</si>
  <si>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</si>
  <si>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</si>
  <si>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</si>
  <si>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</si>
  <si>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</si>
  <si>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</si>
  <si>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</si>
  <si>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</si>
  <si>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</si>
  <si>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</si>
  <si>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</si>
  <si>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</si>
  <si>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</si>
  <si>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</si>
  <si>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</si>
  <si>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</si>
  <si>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</si>
  <si>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</si>
  <si>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</si>
  <si>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</si>
  <si>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</si>
  <si>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</si>
  <si>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</si>
  <si>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</si>
  <si>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 xml:space="preserve">Pozn.: </t>
  </si>
  <si>
    <t xml:space="preserve">Vyhodnocení množství polyaromatických uhlovodíků - PAU </t>
  </si>
  <si>
    <t>11.</t>
  </si>
  <si>
    <t>REKAPITULACE</t>
  </si>
  <si>
    <t>Cena DGN                       Kč bez DPH</t>
  </si>
  <si>
    <t>Cena DGN                 Kč vč. DPH</t>
  </si>
  <si>
    <t>č.</t>
  </si>
  <si>
    <t>Název stavby                                                                                                (staničení, místopis)</t>
  </si>
  <si>
    <t>Dopravní zabezpečení (vč. zajištění potřebných povolení) pro celý úsek</t>
  </si>
  <si>
    <t>II/400 Hostěradice, křižovatka s II/413</t>
  </si>
  <si>
    <t xml:space="preserve">Název položky </t>
  </si>
  <si>
    <t>Příprava, řízení a vyhodnocení průzkumů a zkoušek</t>
  </si>
  <si>
    <t>Vizuální prohlídka včetně foto v terénu, výběr měřících míst</t>
  </si>
  <si>
    <t>Sestavení záznamů, vyhodnocení zkoušek, návrh řešení stavu</t>
  </si>
  <si>
    <t>Upřesnění pevnosti betonu jádrovými vrty</t>
  </si>
  <si>
    <t xml:space="preserve">Zapravení otvorů po vývrtech </t>
  </si>
  <si>
    <t>Stanovení nasákavosti</t>
  </si>
  <si>
    <t>Elektromagnetickou indukční metodou - zkoušení a zákres</t>
  </si>
  <si>
    <t>Tloušťka a složení konstrukcí - skladba vozovky</t>
  </si>
  <si>
    <t>Vrtaná sonda v silnici a na mostě, včetně vodotěsného zapravení: most, předpolí</t>
  </si>
  <si>
    <t>Dopravné</t>
  </si>
  <si>
    <t xml:space="preserve">Cena celkem </t>
  </si>
  <si>
    <t xml:space="preserve">II/396 most 396-003 přes Rešický potok v Rešicích </t>
  </si>
  <si>
    <t>Sekaná nebo vrtaná sonda vč. zapravení</t>
  </si>
  <si>
    <t xml:space="preserve">II/396 kř. III/4135 - III/4136      </t>
  </si>
  <si>
    <t>Sil. II/396 km 16,000 - 17,600, od křiž. s III/4135 po křiž. s III/4136 (celk. dl. 1600 m)</t>
  </si>
  <si>
    <t xml:space="preserve">II/396 Vémyslice - Tulešice         </t>
  </si>
  <si>
    <t xml:space="preserve">II/400 Hostěradice - Miroslav      </t>
  </si>
  <si>
    <r>
      <rPr>
        <b/>
        <sz val="11"/>
        <color theme="1"/>
        <rFont val="Calibri"/>
        <family val="2"/>
        <charset val="238"/>
        <scheme val="minor"/>
      </rPr>
      <t xml:space="preserve">II/396 kř. III/4135 - III/4136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II/396 km 16,000 - 17,600, křiž. s III/4135 - křiž. s III/4136</t>
    </r>
  </si>
  <si>
    <t>Diagnostiky silnic a mostů obl. Západ 2024</t>
  </si>
  <si>
    <r>
      <rPr>
        <b/>
        <sz val="11"/>
        <color theme="1"/>
        <rFont val="Calibri"/>
        <family val="2"/>
        <charset val="238"/>
        <scheme val="minor"/>
      </rPr>
      <t xml:space="preserve">II/396 Vémyslice - Tulešice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II/396 km 9,550 - 12,050, extravilán mezi obcemi Tulešice - Vémyslice</t>
    </r>
  </si>
  <si>
    <t>Sil. II/396 km 9,550 - 12,050, extravilán mezi obcemi Tulešice - Vémyslice (celk. dl. 2500 m)</t>
  </si>
  <si>
    <r>
      <rPr>
        <b/>
        <sz val="11"/>
        <color theme="1"/>
        <rFont val="Calibri"/>
        <family val="2"/>
        <charset val="238"/>
        <scheme val="minor"/>
      </rPr>
      <t xml:space="preserve">II/400 Hostěradice - Miroslav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II/400 v km 37,080 - 39,840, extravilán mezi obcemi Hostěradice - Miroslav  </t>
    </r>
  </si>
  <si>
    <t>Sil. II/400 v km 37,080 - 39,840, extravilán mezi obcemi Hostěradice - Miroslav (celk. dl. 2760 m)</t>
  </si>
  <si>
    <t>jedn.</t>
  </si>
  <si>
    <t>Cena celkem           Kč bez DPH</t>
  </si>
  <si>
    <t>sazba za jednotku                         Kč bez DPH</t>
  </si>
  <si>
    <t>počet jedn.</t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</si>
  <si>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sekaná sonda do kabelového kanálku v podezřelých místech předpínací výztuže nosníků KA </t>
    </r>
  </si>
  <si>
    <t>Ostatní</t>
  </si>
  <si>
    <t>Pevnost povrchových vrstev betonu v tahu (přídržnost): OP, ÚP, NK</t>
  </si>
  <si>
    <t>Měření pevnosti betonu tvrdoměrem: OP, ÚP, NK</t>
  </si>
  <si>
    <t>Zjištění obsahu chloridů a pH betonu</t>
  </si>
  <si>
    <t>Vysvětlivky: OP - opěry, ÚP - úložné pray, NK - nosná konstrukce (nosník)</t>
  </si>
  <si>
    <t>Přípravné práce, zajištění podkladů, administrativa</t>
  </si>
  <si>
    <t>Odběr vzorků délka 350 mm průměr 100 mm nebo délka 175 mm průměr 50 mm dle ČSN (vývrt): OP, ÚP, NK</t>
  </si>
  <si>
    <t>Stanovení válcové a krychelné pevnosti, koncování vývrtů, sádrování, rozdrcení vzorků v lisu, zpráva</t>
  </si>
  <si>
    <t>Chemické vyšetření - zjištění ztráty pasivačních vlastností betonu (karbonatizace) - fenolftaleinový test: OP, UP, NK</t>
  </si>
  <si>
    <t>Dopravní značení přenosné, kužely</t>
  </si>
  <si>
    <r>
      <rPr>
        <b/>
        <sz val="11"/>
        <color theme="1"/>
        <rFont val="Calibri"/>
        <family val="2"/>
        <charset val="238"/>
        <scheme val="minor"/>
      </rPr>
      <t>II/396 most 396-003 přes Rešický potok v Rešicích</t>
    </r>
    <r>
      <rPr>
        <sz val="11"/>
        <color theme="1"/>
        <rFont val="Calibri"/>
        <family val="2"/>
        <scheme val="minor"/>
      </rPr>
      <t xml:space="preserve">                                                      </t>
    </r>
    <r>
      <rPr>
        <sz val="10"/>
        <color theme="1"/>
        <rFont val="Calibri"/>
        <family val="2"/>
        <charset val="238"/>
        <scheme val="minor"/>
      </rPr>
      <t>most 396-003 v intravilánu obce Rešice</t>
    </r>
  </si>
  <si>
    <r>
      <rPr>
        <b/>
        <sz val="11"/>
        <color theme="1"/>
        <rFont val="Calibri"/>
        <family val="2"/>
        <charset val="238"/>
        <scheme val="minor"/>
      </rPr>
      <t xml:space="preserve">II/400 Hostěradice, křižovatka s II/413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křižovatka sil. II/400 a II/413 km v intravilánu obce Hostěradice</t>
    </r>
  </si>
  <si>
    <t>Křižovatka sil. II/400 a II/413 km v intavilánu obce Hostěradice</t>
  </si>
  <si>
    <t>Most ev.č. 396-003 v intravilánu obce Rešice</t>
  </si>
  <si>
    <t>CELKEM (Kč)</t>
  </si>
  <si>
    <t>délka (m)</t>
  </si>
  <si>
    <t>šířka (m)</t>
  </si>
  <si>
    <t>plocha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</si>
</sst>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/>
    <xf numFmtId="0" fontId="0" fillId="0" borderId="0" xfId="0" applyFill="1" applyBorder="1" applyAlignment="1">
      <alignment vertical="center"/>
    </xf>
    <xf numFmtId="0" fontId="0" fillId="2" borderId="13" xfId="0" applyFill="1" applyBorder="1"/>
    <xf numFmtId="0" fontId="8" fillId="2" borderId="6" xfId="0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right" vertical="center" wrapText="1" indent="1"/>
    </xf>
    <xf numFmtId="4" fontId="7" fillId="2" borderId="1" xfId="0" applyNumberFormat="1" applyFont="1" applyFill="1" applyBorder="1" applyAlignment="1">
      <alignment horizontal="right" vertical="center" wrapText="1" inden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5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4" fontId="10" fillId="0" borderId="0" xfId="0" applyNumberFormat="1" applyFont="1" applyFill="1" applyBorder="1"/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4" fontId="7" fillId="0" borderId="20" xfId="0" applyNumberFormat="1" applyFont="1" applyFill="1" applyBorder="1" applyAlignment="1">
      <alignment horizontal="right" vertical="center" indent="1"/>
    </xf>
    <xf numFmtId="4" fontId="0" fillId="0" borderId="21" xfId="0" applyNumberFormat="1" applyFill="1" applyBorder="1" applyAlignment="1">
      <alignment horizontal="right" vertical="center" indent="1"/>
    </xf>
    <xf numFmtId="4" fontId="7" fillId="0" borderId="17" xfId="0" applyNumberFormat="1" applyFont="1" applyFill="1" applyBorder="1" applyAlignment="1">
      <alignment horizontal="right" vertical="center" indent="1"/>
    </xf>
    <xf numFmtId="4" fontId="0" fillId="0" borderId="18" xfId="0" applyNumberFormat="1" applyFill="1" applyBorder="1" applyAlignment="1">
      <alignment horizontal="right" vertical="center" indent="1"/>
    </xf>
    <xf numFmtId="4" fontId="7" fillId="0" borderId="11" xfId="0" applyNumberFormat="1" applyFont="1" applyFill="1" applyBorder="1" applyAlignment="1">
      <alignment horizontal="right" vertical="center" indent="1"/>
    </xf>
    <xf numFmtId="4" fontId="0" fillId="0" borderId="12" xfId="0" applyNumberFormat="1" applyFill="1" applyBorder="1" applyAlignment="1">
      <alignment horizontal="right" vertical="center" indent="1"/>
    </xf>
    <xf numFmtId="4" fontId="7" fillId="0" borderId="1" xfId="0" applyNumberFormat="1" applyFont="1" applyFill="1" applyBorder="1" applyAlignment="1">
      <alignment horizontal="right" vertical="center" indent="1"/>
    </xf>
    <xf numFmtId="4" fontId="7" fillId="2" borderId="8" xfId="0" applyNumberFormat="1" applyFont="1" applyFill="1" applyBorder="1" applyAlignment="1">
      <alignment horizontal="right" vertical="center" indent="1"/>
    </xf>
    <xf numFmtId="4" fontId="0" fillId="2" borderId="9" xfId="0" applyNumberFormat="1" applyFill="1" applyBorder="1" applyAlignment="1">
      <alignment horizontal="right" vertical="center" inden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8" fillId="2" borderId="1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13" fillId="2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2" borderId="14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zoomScaleNormal="100" workbookViewId="0">
      <selection activeCell="C6" sqref="C6"/>
    </sheetView>
  </sheetViews>
  <sheetFormatPr defaultRowHeight="15" x14ac:dyDescent="0.25"/>
  <cols>
    <col min="1" max="1" width="3.42578125" customWidth="1"/>
    <col min="2" max="2" width="57.85546875" customWidth="1"/>
    <col min="3" max="4" width="13.28515625" customWidth="1"/>
  </cols>
  <sheetData>
    <row r="2" spans="1:4" ht="14.25" customHeight="1" x14ac:dyDescent="0.25">
      <c r="A2" s="68" t="s">
        <v>57</v>
      </c>
      <c r="B2" s="68"/>
      <c r="C2" s="68"/>
      <c r="D2" s="68"/>
    </row>
    <row r="3" spans="1:4" x14ac:dyDescent="0.25">
      <c r="A3" s="69" t="s">
        <v>31</v>
      </c>
      <c r="B3" s="69"/>
      <c r="C3" s="69"/>
      <c r="D3" s="69"/>
    </row>
    <row r="4" spans="1:4" ht="15.75" thickBot="1" x14ac:dyDescent="0.3"/>
    <row r="5" spans="1:4" ht="41.45" customHeight="1" thickBot="1" x14ac:dyDescent="0.3">
      <c r="A5" s="4" t="s">
        <v>34</v>
      </c>
      <c r="B5" s="26" t="s">
        <v>35</v>
      </c>
      <c r="C5" s="5" t="s">
        <v>32</v>
      </c>
      <c r="D5" s="6" t="s">
        <v>33</v>
      </c>
    </row>
    <row r="6" spans="1:4" ht="55.15" customHeight="1" x14ac:dyDescent="0.25">
      <c r="A6" s="28">
        <v>1</v>
      </c>
      <c r="B6" s="44" t="s">
        <v>56</v>
      </c>
      <c r="C6" s="53">
        <f>SUM('1'!F16)</f>
        <v>0</v>
      </c>
      <c r="D6" s="54">
        <f t="shared" ref="D6:D10" si="0">SUM(C6*1.21)</f>
        <v>0</v>
      </c>
    </row>
    <row r="7" spans="1:4" ht="62.45" customHeight="1" x14ac:dyDescent="0.25">
      <c r="A7" s="27">
        <v>2</v>
      </c>
      <c r="B7" s="45" t="s">
        <v>58</v>
      </c>
      <c r="C7" s="55">
        <f>SUM('2'!F16)</f>
        <v>0</v>
      </c>
      <c r="D7" s="56">
        <f t="shared" si="0"/>
        <v>0</v>
      </c>
    </row>
    <row r="8" spans="1:4" ht="55.15" customHeight="1" x14ac:dyDescent="0.25">
      <c r="A8" s="24">
        <v>3</v>
      </c>
      <c r="B8" s="63" t="s">
        <v>78</v>
      </c>
      <c r="C8" s="57">
        <f>SUM('3'!F16)</f>
        <v>0</v>
      </c>
      <c r="D8" s="58">
        <f t="shared" si="0"/>
        <v>0</v>
      </c>
    </row>
    <row r="9" spans="1:4" ht="55.15" customHeight="1" x14ac:dyDescent="0.25">
      <c r="A9" s="25">
        <v>4</v>
      </c>
      <c r="B9" s="46" t="s">
        <v>60</v>
      </c>
      <c r="C9" s="57">
        <f>SUM('4'!F16)</f>
        <v>0</v>
      </c>
      <c r="D9" s="58">
        <f t="shared" si="0"/>
        <v>0</v>
      </c>
    </row>
    <row r="10" spans="1:4" ht="55.15" customHeight="1" thickBot="1" x14ac:dyDescent="0.3">
      <c r="A10" s="24">
        <v>5</v>
      </c>
      <c r="B10" s="62" t="s">
        <v>77</v>
      </c>
      <c r="C10" s="59">
        <f>SUM('5'!E25)</f>
        <v>0</v>
      </c>
      <c r="D10" s="58">
        <f t="shared" si="0"/>
        <v>0</v>
      </c>
    </row>
    <row r="11" spans="1:4" ht="43.5" customHeight="1" thickBot="1" x14ac:dyDescent="0.3">
      <c r="A11" s="3"/>
      <c r="B11" s="8" t="s">
        <v>81</v>
      </c>
      <c r="C11" s="60">
        <f>SUM(C6:C10)</f>
        <v>0</v>
      </c>
      <c r="D11" s="61">
        <f>SUM(D6:D10)</f>
        <v>0</v>
      </c>
    </row>
    <row r="12" spans="1:4" x14ac:dyDescent="0.25">
      <c r="B12" s="2"/>
    </row>
  </sheetData>
  <mergeCells count="2">
    <mergeCell ref="A2:D2"/>
    <mergeCell ref="A3:D3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M15" sqref="M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2" t="s">
        <v>52</v>
      </c>
      <c r="B1" s="72"/>
      <c r="C1" s="72"/>
      <c r="D1" s="72"/>
      <c r="E1" s="72"/>
      <c r="F1" s="72"/>
    </row>
    <row r="2" spans="1:7" ht="30" x14ac:dyDescent="0.25">
      <c r="A2" s="64"/>
      <c r="B2" s="64"/>
      <c r="C2" s="64"/>
      <c r="D2" s="65" t="s">
        <v>82</v>
      </c>
      <c r="E2" s="65" t="s">
        <v>83</v>
      </c>
      <c r="F2" s="65" t="s">
        <v>84</v>
      </c>
    </row>
    <row r="3" spans="1:7" s="1" customFormat="1" ht="18" customHeight="1" x14ac:dyDescent="0.2">
      <c r="A3" s="66"/>
      <c r="B3" s="66"/>
      <c r="C3" s="66"/>
      <c r="D3" s="67">
        <v>1600</v>
      </c>
      <c r="E3" s="67">
        <v>6</v>
      </c>
      <c r="F3" s="67">
        <f>(D3*E3)</f>
        <v>9600</v>
      </c>
    </row>
    <row r="4" spans="1:7" s="1" customFormat="1" ht="20.100000000000001" customHeight="1" thickBot="1" x14ac:dyDescent="0.25">
      <c r="A4" s="19" t="s">
        <v>0</v>
      </c>
      <c r="B4" s="20" t="s">
        <v>1</v>
      </c>
      <c r="C4" s="19" t="s">
        <v>2</v>
      </c>
      <c r="D4" s="21" t="s">
        <v>3</v>
      </c>
      <c r="E4" s="22" t="s">
        <v>16</v>
      </c>
      <c r="F4" s="22" t="s">
        <v>17</v>
      </c>
    </row>
    <row r="5" spans="1:7" s="1" customFormat="1" ht="20.100000000000001" customHeight="1" x14ac:dyDescent="0.2">
      <c r="A5" s="9" t="s">
        <v>4</v>
      </c>
      <c r="B5" s="10" t="s">
        <v>18</v>
      </c>
      <c r="C5" s="11" t="s">
        <v>5</v>
      </c>
      <c r="D5" s="79">
        <v>1</v>
      </c>
      <c r="E5" s="12">
        <v>0</v>
      </c>
      <c r="F5" s="12">
        <f t="shared" ref="F5:F14" si="0">SUM(D5*E5)</f>
        <v>0</v>
      </c>
    </row>
    <row r="6" spans="1:7" s="1" customFormat="1" ht="20.100000000000001" customHeight="1" x14ac:dyDescent="0.2">
      <c r="A6" s="13" t="s">
        <v>6</v>
      </c>
      <c r="B6" s="14" t="s">
        <v>19</v>
      </c>
      <c r="C6" s="11" t="s">
        <v>5</v>
      </c>
      <c r="D6" s="80">
        <v>1</v>
      </c>
      <c r="E6" s="15">
        <v>0</v>
      </c>
      <c r="F6" s="15">
        <f t="shared" si="0"/>
        <v>0</v>
      </c>
    </row>
    <row r="7" spans="1:7" s="1" customFormat="1" ht="46.15" customHeight="1" x14ac:dyDescent="0.2">
      <c r="A7" s="13" t="s">
        <v>7</v>
      </c>
      <c r="B7" s="14" t="s">
        <v>20</v>
      </c>
      <c r="C7" s="11" t="s">
        <v>8</v>
      </c>
      <c r="D7" s="80">
        <v>65</v>
      </c>
      <c r="E7" s="15">
        <v>0</v>
      </c>
      <c r="F7" s="15">
        <f t="shared" si="0"/>
        <v>0</v>
      </c>
      <c r="G7" s="7"/>
    </row>
    <row r="8" spans="1:7" s="1" customFormat="1" ht="20.100000000000001" customHeight="1" x14ac:dyDescent="0.2">
      <c r="A8" s="11" t="s">
        <v>9</v>
      </c>
      <c r="B8" s="16" t="s">
        <v>21</v>
      </c>
      <c r="C8" s="11" t="s">
        <v>8</v>
      </c>
      <c r="D8" s="80">
        <v>8</v>
      </c>
      <c r="E8" s="15">
        <v>0</v>
      </c>
      <c r="F8" s="15">
        <f t="shared" si="0"/>
        <v>0</v>
      </c>
    </row>
    <row r="9" spans="1:7" s="1" customFormat="1" ht="20.100000000000001" customHeight="1" x14ac:dyDescent="0.2">
      <c r="A9" s="11" t="s">
        <v>10</v>
      </c>
      <c r="B9" s="16" t="s">
        <v>22</v>
      </c>
      <c r="C9" s="11" t="s">
        <v>8</v>
      </c>
      <c r="D9" s="80">
        <v>4</v>
      </c>
      <c r="E9" s="15">
        <v>0</v>
      </c>
      <c r="F9" s="15">
        <f t="shared" si="0"/>
        <v>0</v>
      </c>
    </row>
    <row r="10" spans="1:7" s="1" customFormat="1" ht="20.100000000000001" customHeight="1" x14ac:dyDescent="0.2">
      <c r="A10" s="11" t="s">
        <v>11</v>
      </c>
      <c r="B10" s="16" t="s">
        <v>23</v>
      </c>
      <c r="C10" s="11" t="s">
        <v>8</v>
      </c>
      <c r="D10" s="80">
        <v>4</v>
      </c>
      <c r="E10" s="15">
        <v>0</v>
      </c>
      <c r="F10" s="15">
        <f t="shared" si="0"/>
        <v>0</v>
      </c>
    </row>
    <row r="11" spans="1:7" s="1" customFormat="1" ht="19.7" customHeight="1" x14ac:dyDescent="0.2">
      <c r="A11" s="11" t="s">
        <v>12</v>
      </c>
      <c r="B11" s="16" t="s">
        <v>24</v>
      </c>
      <c r="C11" s="11" t="s">
        <v>8</v>
      </c>
      <c r="D11" s="80">
        <v>3</v>
      </c>
      <c r="E11" s="15">
        <v>0</v>
      </c>
      <c r="F11" s="15">
        <f t="shared" si="0"/>
        <v>0</v>
      </c>
    </row>
    <row r="12" spans="1:7" s="1" customFormat="1" ht="20.100000000000001" customHeight="1" x14ac:dyDescent="0.2">
      <c r="A12" s="11" t="s">
        <v>13</v>
      </c>
      <c r="B12" s="16" t="s">
        <v>25</v>
      </c>
      <c r="C12" s="11" t="s">
        <v>8</v>
      </c>
      <c r="D12" s="80">
        <v>3</v>
      </c>
      <c r="E12" s="15">
        <v>0</v>
      </c>
      <c r="F12" s="15">
        <f t="shared" si="0"/>
        <v>0</v>
      </c>
    </row>
    <row r="13" spans="1:7" s="1" customFormat="1" ht="29.25" customHeight="1" x14ac:dyDescent="0.2">
      <c r="A13" s="11" t="s">
        <v>14</v>
      </c>
      <c r="B13" s="16" t="s">
        <v>29</v>
      </c>
      <c r="C13" s="11" t="s">
        <v>8</v>
      </c>
      <c r="D13" s="80">
        <v>6</v>
      </c>
      <c r="E13" s="15">
        <v>0</v>
      </c>
      <c r="F13" s="15">
        <f t="shared" si="0"/>
        <v>0</v>
      </c>
    </row>
    <row r="14" spans="1:7" s="1" customFormat="1" ht="30.2" customHeight="1" x14ac:dyDescent="0.2">
      <c r="A14" s="11" t="s">
        <v>27</v>
      </c>
      <c r="B14" s="16" t="s">
        <v>26</v>
      </c>
      <c r="C14" s="11" t="s">
        <v>8</v>
      </c>
      <c r="D14" s="80">
        <v>1</v>
      </c>
      <c r="E14" s="15">
        <v>0</v>
      </c>
      <c r="F14" s="15">
        <f t="shared" si="0"/>
        <v>0</v>
      </c>
    </row>
    <row r="15" spans="1:7" s="1" customFormat="1" ht="30.2" customHeight="1" x14ac:dyDescent="0.2">
      <c r="A15" s="11" t="s">
        <v>30</v>
      </c>
      <c r="B15" s="17" t="s">
        <v>36</v>
      </c>
      <c r="C15" s="18" t="s">
        <v>5</v>
      </c>
      <c r="D15" s="80">
        <v>1</v>
      </c>
      <c r="E15" s="15">
        <v>0</v>
      </c>
      <c r="F15" s="15">
        <f>SUM(D15*E15)</f>
        <v>0</v>
      </c>
    </row>
    <row r="16" spans="1:7" s="1" customFormat="1" ht="30.2" customHeight="1" x14ac:dyDescent="0.2">
      <c r="A16" s="73" t="s">
        <v>15</v>
      </c>
      <c r="B16" s="73"/>
      <c r="C16" s="73"/>
      <c r="D16" s="73"/>
      <c r="E16" s="73"/>
      <c r="F16" s="23">
        <f>SUM(F5:F15)</f>
        <v>0</v>
      </c>
    </row>
    <row r="17" spans="1:6" s="1" customFormat="1" ht="12.75" x14ac:dyDescent="0.2">
      <c r="A17" s="74"/>
      <c r="B17" s="74"/>
      <c r="C17" s="74"/>
      <c r="D17" s="74"/>
      <c r="E17" s="74"/>
      <c r="F17" s="74"/>
    </row>
    <row r="18" spans="1:6" x14ac:dyDescent="0.25">
      <c r="A18" t="s">
        <v>28</v>
      </c>
    </row>
    <row r="19" spans="1:6" x14ac:dyDescent="0.25">
      <c r="A19" s="71" t="s">
        <v>53</v>
      </c>
      <c r="B19" s="71"/>
      <c r="C19" s="71"/>
      <c r="D19" s="71"/>
      <c r="E19" s="71"/>
      <c r="F19" s="71"/>
    </row>
    <row r="20" spans="1:6" x14ac:dyDescent="0.25">
      <c r="A20" s="70"/>
      <c r="B20" s="70"/>
      <c r="C20" s="70"/>
      <c r="D20" s="70"/>
      <c r="E20" s="70"/>
      <c r="F20" s="70"/>
    </row>
  </sheetData>
  <mergeCells count="5">
    <mergeCell ref="A20:F20"/>
    <mergeCell ref="A19:F19"/>
    <mergeCell ref="A1:F1"/>
    <mergeCell ref="A16:E16"/>
    <mergeCell ref="A17:F1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D5" sqref="D5:D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2" t="s">
        <v>54</v>
      </c>
      <c r="B1" s="72"/>
      <c r="C1" s="72"/>
      <c r="D1" s="72"/>
      <c r="E1" s="72"/>
      <c r="F1" s="72"/>
    </row>
    <row r="2" spans="1:7" ht="30" x14ac:dyDescent="0.25">
      <c r="A2" s="64"/>
      <c r="B2" s="64"/>
      <c r="C2" s="64"/>
      <c r="D2" s="65" t="s">
        <v>82</v>
      </c>
      <c r="E2" s="65" t="s">
        <v>83</v>
      </c>
      <c r="F2" s="65" t="s">
        <v>84</v>
      </c>
    </row>
    <row r="3" spans="1:7" s="1" customFormat="1" ht="18" customHeight="1" x14ac:dyDescent="0.2">
      <c r="A3" s="66"/>
      <c r="B3" s="66"/>
      <c r="C3" s="66"/>
      <c r="D3" s="67">
        <v>2500</v>
      </c>
      <c r="E3" s="67">
        <v>7</v>
      </c>
      <c r="F3" s="67">
        <f>(D3*E3)</f>
        <v>17500</v>
      </c>
    </row>
    <row r="4" spans="1:7" s="1" customFormat="1" ht="20.100000000000001" customHeight="1" thickBot="1" x14ac:dyDescent="0.25">
      <c r="A4" s="19" t="s">
        <v>0</v>
      </c>
      <c r="B4" s="20" t="s">
        <v>1</v>
      </c>
      <c r="C4" s="19" t="s">
        <v>2</v>
      </c>
      <c r="D4" s="21" t="s">
        <v>3</v>
      </c>
      <c r="E4" s="22" t="s">
        <v>16</v>
      </c>
      <c r="F4" s="22" t="s">
        <v>17</v>
      </c>
    </row>
    <row r="5" spans="1:7" s="1" customFormat="1" ht="20.100000000000001" customHeight="1" x14ac:dyDescent="0.2">
      <c r="A5" s="9" t="s">
        <v>4</v>
      </c>
      <c r="B5" s="10" t="s">
        <v>18</v>
      </c>
      <c r="C5" s="11" t="s">
        <v>5</v>
      </c>
      <c r="D5" s="79">
        <v>1</v>
      </c>
      <c r="E5" s="12">
        <v>0</v>
      </c>
      <c r="F5" s="12">
        <f t="shared" ref="F5:F14" si="0">SUM(D5*E5)</f>
        <v>0</v>
      </c>
    </row>
    <row r="6" spans="1:7" s="1" customFormat="1" ht="20.100000000000001" customHeight="1" x14ac:dyDescent="0.2">
      <c r="A6" s="13" t="s">
        <v>6</v>
      </c>
      <c r="B6" s="14" t="s">
        <v>19</v>
      </c>
      <c r="C6" s="11" t="s">
        <v>5</v>
      </c>
      <c r="D6" s="80">
        <v>1</v>
      </c>
      <c r="E6" s="15">
        <v>0</v>
      </c>
      <c r="F6" s="15">
        <f t="shared" si="0"/>
        <v>0</v>
      </c>
    </row>
    <row r="7" spans="1:7" s="1" customFormat="1" ht="46.15" customHeight="1" x14ac:dyDescent="0.2">
      <c r="A7" s="13" t="s">
        <v>7</v>
      </c>
      <c r="B7" s="14" t="s">
        <v>20</v>
      </c>
      <c r="C7" s="11" t="s">
        <v>8</v>
      </c>
      <c r="D7" s="80">
        <v>100</v>
      </c>
      <c r="E7" s="15">
        <v>0</v>
      </c>
      <c r="F7" s="15">
        <f t="shared" si="0"/>
        <v>0</v>
      </c>
      <c r="G7" s="7"/>
    </row>
    <row r="8" spans="1:7" s="1" customFormat="1" ht="20.100000000000001" customHeight="1" x14ac:dyDescent="0.2">
      <c r="A8" s="11" t="s">
        <v>9</v>
      </c>
      <c r="B8" s="16" t="s">
        <v>21</v>
      </c>
      <c r="C8" s="11" t="s">
        <v>8</v>
      </c>
      <c r="D8" s="80">
        <v>13</v>
      </c>
      <c r="E8" s="15">
        <v>0</v>
      </c>
      <c r="F8" s="15">
        <f t="shared" si="0"/>
        <v>0</v>
      </c>
    </row>
    <row r="9" spans="1:7" s="1" customFormat="1" ht="20.100000000000001" customHeight="1" x14ac:dyDescent="0.2">
      <c r="A9" s="11" t="s">
        <v>10</v>
      </c>
      <c r="B9" s="16" t="s">
        <v>22</v>
      </c>
      <c r="C9" s="11" t="s">
        <v>8</v>
      </c>
      <c r="D9" s="80">
        <v>5</v>
      </c>
      <c r="E9" s="15">
        <v>0</v>
      </c>
      <c r="F9" s="15">
        <f t="shared" si="0"/>
        <v>0</v>
      </c>
    </row>
    <row r="10" spans="1:7" s="1" customFormat="1" ht="20.100000000000001" customHeight="1" x14ac:dyDescent="0.2">
      <c r="A10" s="11" t="s">
        <v>11</v>
      </c>
      <c r="B10" s="16" t="s">
        <v>23</v>
      </c>
      <c r="C10" s="11" t="s">
        <v>8</v>
      </c>
      <c r="D10" s="80">
        <v>1</v>
      </c>
      <c r="E10" s="15">
        <v>0</v>
      </c>
      <c r="F10" s="15">
        <f t="shared" si="0"/>
        <v>0</v>
      </c>
    </row>
    <row r="11" spans="1:7" s="1" customFormat="1" ht="19.7" customHeight="1" x14ac:dyDescent="0.2">
      <c r="A11" s="11" t="s">
        <v>12</v>
      </c>
      <c r="B11" s="16" t="s">
        <v>24</v>
      </c>
      <c r="C11" s="11" t="s">
        <v>8</v>
      </c>
      <c r="D11" s="80">
        <v>6</v>
      </c>
      <c r="E11" s="15">
        <v>0</v>
      </c>
      <c r="F11" s="15">
        <f t="shared" si="0"/>
        <v>0</v>
      </c>
    </row>
    <row r="12" spans="1:7" s="1" customFormat="1" ht="20.100000000000001" customHeight="1" x14ac:dyDescent="0.2">
      <c r="A12" s="11" t="s">
        <v>13</v>
      </c>
      <c r="B12" s="16" t="s">
        <v>25</v>
      </c>
      <c r="C12" s="11" t="s">
        <v>8</v>
      </c>
      <c r="D12" s="80">
        <v>6</v>
      </c>
      <c r="E12" s="15">
        <v>0</v>
      </c>
      <c r="F12" s="15">
        <f t="shared" si="0"/>
        <v>0</v>
      </c>
    </row>
    <row r="13" spans="1:7" s="1" customFormat="1" ht="29.25" customHeight="1" x14ac:dyDescent="0.2">
      <c r="A13" s="11" t="s">
        <v>14</v>
      </c>
      <c r="B13" s="16" t="s">
        <v>29</v>
      </c>
      <c r="C13" s="11" t="s">
        <v>8</v>
      </c>
      <c r="D13" s="80">
        <v>12</v>
      </c>
      <c r="E13" s="15">
        <v>0</v>
      </c>
      <c r="F13" s="15">
        <f t="shared" si="0"/>
        <v>0</v>
      </c>
    </row>
    <row r="14" spans="1:7" s="1" customFormat="1" ht="30.2" customHeight="1" x14ac:dyDescent="0.2">
      <c r="A14" s="11" t="s">
        <v>27</v>
      </c>
      <c r="B14" s="16" t="s">
        <v>26</v>
      </c>
      <c r="C14" s="11" t="s">
        <v>8</v>
      </c>
      <c r="D14" s="80">
        <v>1</v>
      </c>
      <c r="E14" s="15">
        <v>0</v>
      </c>
      <c r="F14" s="15">
        <f t="shared" si="0"/>
        <v>0</v>
      </c>
    </row>
    <row r="15" spans="1:7" s="1" customFormat="1" ht="30.2" customHeight="1" x14ac:dyDescent="0.2">
      <c r="A15" s="11" t="s">
        <v>30</v>
      </c>
      <c r="B15" s="17" t="s">
        <v>36</v>
      </c>
      <c r="C15" s="18" t="s">
        <v>5</v>
      </c>
      <c r="D15" s="80">
        <v>1</v>
      </c>
      <c r="E15" s="15">
        <v>0</v>
      </c>
      <c r="F15" s="15">
        <f>SUM(D15*E15)</f>
        <v>0</v>
      </c>
    </row>
    <row r="16" spans="1:7" s="1" customFormat="1" ht="30.2" customHeight="1" x14ac:dyDescent="0.2">
      <c r="A16" s="73" t="s">
        <v>15</v>
      </c>
      <c r="B16" s="73"/>
      <c r="C16" s="73"/>
      <c r="D16" s="73"/>
      <c r="E16" s="73"/>
      <c r="F16" s="23">
        <f>SUM(F5:F15)</f>
        <v>0</v>
      </c>
    </row>
    <row r="17" spans="1:6" s="1" customFormat="1" ht="12.75" x14ac:dyDescent="0.2">
      <c r="A17" s="74"/>
      <c r="B17" s="74"/>
      <c r="C17" s="74"/>
      <c r="D17" s="74"/>
      <c r="E17" s="74"/>
      <c r="F17" s="74"/>
    </row>
    <row r="18" spans="1:6" x14ac:dyDescent="0.25">
      <c r="A18" t="s">
        <v>28</v>
      </c>
    </row>
    <row r="19" spans="1:6" x14ac:dyDescent="0.25">
      <c r="A19" s="71" t="s">
        <v>59</v>
      </c>
      <c r="B19" s="71"/>
      <c r="C19" s="71"/>
      <c r="D19" s="71"/>
      <c r="E19" s="71"/>
      <c r="F19" s="71"/>
    </row>
    <row r="20" spans="1:6" x14ac:dyDescent="0.25">
      <c r="A20" s="29"/>
      <c r="B20" s="29"/>
      <c r="C20" s="29"/>
      <c r="D20" s="29"/>
      <c r="E20" s="29"/>
      <c r="F20" s="29"/>
    </row>
    <row r="21" spans="1:6" x14ac:dyDescent="0.25">
      <c r="A21" s="75"/>
      <c r="B21" s="75"/>
      <c r="C21" s="75"/>
      <c r="D21" s="75"/>
      <c r="E21" s="75"/>
      <c r="F21" s="75"/>
    </row>
    <row r="22" spans="1:6" x14ac:dyDescent="0.25">
      <c r="A22" s="70"/>
      <c r="B22" s="70"/>
      <c r="C22" s="70"/>
      <c r="D22" s="70"/>
      <c r="E22" s="70"/>
      <c r="F22" s="70"/>
    </row>
  </sheetData>
  <mergeCells count="6">
    <mergeCell ref="A22:F22"/>
    <mergeCell ref="A1:F1"/>
    <mergeCell ref="A16:E16"/>
    <mergeCell ref="A17:F17"/>
    <mergeCell ref="A19:F19"/>
    <mergeCell ref="A21:F21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N16" sqref="N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2" t="s">
        <v>37</v>
      </c>
      <c r="B1" s="72"/>
      <c r="C1" s="72"/>
      <c r="D1" s="72"/>
      <c r="E1" s="72"/>
      <c r="F1" s="72"/>
    </row>
    <row r="2" spans="1:7" ht="30" x14ac:dyDescent="0.25">
      <c r="A2" s="64"/>
      <c r="B2" s="64"/>
      <c r="C2" s="64"/>
      <c r="D2" s="65" t="s">
        <v>82</v>
      </c>
      <c r="E2" s="65" t="s">
        <v>83</v>
      </c>
      <c r="F2" s="65" t="s">
        <v>84</v>
      </c>
    </row>
    <row r="3" spans="1:7" s="1" customFormat="1" ht="18" customHeight="1" x14ac:dyDescent="0.2">
      <c r="A3" s="66"/>
      <c r="B3" s="66"/>
      <c r="C3" s="66"/>
      <c r="D3" s="67">
        <v>300</v>
      </c>
      <c r="E3" s="67">
        <v>7</v>
      </c>
      <c r="F3" s="67">
        <f>(D3*E3)</f>
        <v>2100</v>
      </c>
    </row>
    <row r="4" spans="1:7" s="1" customFormat="1" ht="20.100000000000001" customHeight="1" thickBot="1" x14ac:dyDescent="0.25">
      <c r="A4" s="19" t="s">
        <v>0</v>
      </c>
      <c r="B4" s="20" t="s">
        <v>1</v>
      </c>
      <c r="C4" s="19" t="s">
        <v>2</v>
      </c>
      <c r="D4" s="21" t="s">
        <v>3</v>
      </c>
      <c r="E4" s="22" t="s">
        <v>16</v>
      </c>
      <c r="F4" s="22" t="s">
        <v>17</v>
      </c>
    </row>
    <row r="5" spans="1:7" s="1" customFormat="1" ht="20.100000000000001" customHeight="1" x14ac:dyDescent="0.2">
      <c r="A5" s="9" t="s">
        <v>4</v>
      </c>
      <c r="B5" s="10" t="s">
        <v>18</v>
      </c>
      <c r="C5" s="11" t="s">
        <v>5</v>
      </c>
      <c r="D5" s="79">
        <v>1</v>
      </c>
      <c r="E5" s="12">
        <v>0</v>
      </c>
      <c r="F5" s="12">
        <f t="shared" ref="F5:F14" si="0">SUM(D5*E5)</f>
        <v>0</v>
      </c>
    </row>
    <row r="6" spans="1:7" s="1" customFormat="1" ht="20.100000000000001" customHeight="1" x14ac:dyDescent="0.2">
      <c r="A6" s="13" t="s">
        <v>6</v>
      </c>
      <c r="B6" s="14" t="s">
        <v>19</v>
      </c>
      <c r="C6" s="11" t="s">
        <v>5</v>
      </c>
      <c r="D6" s="80">
        <v>1</v>
      </c>
      <c r="E6" s="15">
        <v>0</v>
      </c>
      <c r="F6" s="15">
        <f t="shared" si="0"/>
        <v>0</v>
      </c>
    </row>
    <row r="7" spans="1:7" s="1" customFormat="1" ht="46.15" customHeight="1" x14ac:dyDescent="0.2">
      <c r="A7" s="13" t="s">
        <v>7</v>
      </c>
      <c r="B7" s="14" t="s">
        <v>20</v>
      </c>
      <c r="C7" s="11" t="s">
        <v>8</v>
      </c>
      <c r="D7" s="80">
        <v>18</v>
      </c>
      <c r="E7" s="15">
        <v>0</v>
      </c>
      <c r="F7" s="15">
        <f t="shared" si="0"/>
        <v>0</v>
      </c>
      <c r="G7" s="7"/>
    </row>
    <row r="8" spans="1:7" s="1" customFormat="1" ht="20.100000000000001" customHeight="1" x14ac:dyDescent="0.2">
      <c r="A8" s="11" t="s">
        <v>9</v>
      </c>
      <c r="B8" s="16" t="s">
        <v>21</v>
      </c>
      <c r="C8" s="11" t="s">
        <v>8</v>
      </c>
      <c r="D8" s="80">
        <v>3</v>
      </c>
      <c r="E8" s="15">
        <v>0</v>
      </c>
      <c r="F8" s="15">
        <f t="shared" si="0"/>
        <v>0</v>
      </c>
    </row>
    <row r="9" spans="1:7" s="1" customFormat="1" ht="20.100000000000001" customHeight="1" x14ac:dyDescent="0.2">
      <c r="A9" s="11" t="s">
        <v>10</v>
      </c>
      <c r="B9" s="16" t="s">
        <v>22</v>
      </c>
      <c r="C9" s="11" t="s">
        <v>8</v>
      </c>
      <c r="D9" s="80">
        <v>1</v>
      </c>
      <c r="E9" s="15">
        <v>0</v>
      </c>
      <c r="F9" s="15">
        <f t="shared" si="0"/>
        <v>0</v>
      </c>
    </row>
    <row r="10" spans="1:7" s="1" customFormat="1" ht="20.100000000000001" customHeight="1" x14ac:dyDescent="0.2">
      <c r="A10" s="11" t="s">
        <v>11</v>
      </c>
      <c r="B10" s="16" t="s">
        <v>23</v>
      </c>
      <c r="C10" s="11" t="s">
        <v>8</v>
      </c>
      <c r="D10" s="80">
        <v>1</v>
      </c>
      <c r="E10" s="15">
        <v>0</v>
      </c>
      <c r="F10" s="15">
        <f t="shared" si="0"/>
        <v>0</v>
      </c>
    </row>
    <row r="11" spans="1:7" s="1" customFormat="1" ht="19.7" customHeight="1" x14ac:dyDescent="0.2">
      <c r="A11" s="11" t="s">
        <v>12</v>
      </c>
      <c r="B11" s="16" t="s">
        <v>24</v>
      </c>
      <c r="C11" s="11" t="s">
        <v>8</v>
      </c>
      <c r="D11" s="80">
        <v>3</v>
      </c>
      <c r="E11" s="15">
        <v>0</v>
      </c>
      <c r="F11" s="15">
        <f t="shared" si="0"/>
        <v>0</v>
      </c>
    </row>
    <row r="12" spans="1:7" s="1" customFormat="1" ht="20.100000000000001" customHeight="1" x14ac:dyDescent="0.2">
      <c r="A12" s="11" t="s">
        <v>13</v>
      </c>
      <c r="B12" s="16" t="s">
        <v>25</v>
      </c>
      <c r="C12" s="11" t="s">
        <v>8</v>
      </c>
      <c r="D12" s="80">
        <v>3</v>
      </c>
      <c r="E12" s="15">
        <v>0</v>
      </c>
      <c r="F12" s="15">
        <f t="shared" si="0"/>
        <v>0</v>
      </c>
    </row>
    <row r="13" spans="1:7" s="1" customFormat="1" ht="29.25" customHeight="1" x14ac:dyDescent="0.2">
      <c r="A13" s="11" t="s">
        <v>14</v>
      </c>
      <c r="B13" s="16" t="s">
        <v>29</v>
      </c>
      <c r="C13" s="11" t="s">
        <v>8</v>
      </c>
      <c r="D13" s="80">
        <v>6</v>
      </c>
      <c r="E13" s="15">
        <v>0</v>
      </c>
      <c r="F13" s="15">
        <f t="shared" si="0"/>
        <v>0</v>
      </c>
    </row>
    <row r="14" spans="1:7" s="1" customFormat="1" ht="30.2" customHeight="1" x14ac:dyDescent="0.2">
      <c r="A14" s="11" t="s">
        <v>27</v>
      </c>
      <c r="B14" s="16" t="s">
        <v>26</v>
      </c>
      <c r="C14" s="11" t="s">
        <v>8</v>
      </c>
      <c r="D14" s="80">
        <v>1</v>
      </c>
      <c r="E14" s="15">
        <v>0</v>
      </c>
      <c r="F14" s="15">
        <f t="shared" si="0"/>
        <v>0</v>
      </c>
    </row>
    <row r="15" spans="1:7" s="1" customFormat="1" ht="30.2" customHeight="1" x14ac:dyDescent="0.2">
      <c r="A15" s="11" t="s">
        <v>30</v>
      </c>
      <c r="B15" s="17" t="s">
        <v>36</v>
      </c>
      <c r="C15" s="18" t="s">
        <v>5</v>
      </c>
      <c r="D15" s="80">
        <v>1</v>
      </c>
      <c r="E15" s="15">
        <v>0</v>
      </c>
      <c r="F15" s="15">
        <f>SUM(D15*E15)</f>
        <v>0</v>
      </c>
    </row>
    <row r="16" spans="1:7" s="1" customFormat="1" ht="30.2" customHeight="1" x14ac:dyDescent="0.2">
      <c r="A16" s="73" t="s">
        <v>15</v>
      </c>
      <c r="B16" s="73"/>
      <c r="C16" s="73"/>
      <c r="D16" s="73"/>
      <c r="E16" s="73"/>
      <c r="F16" s="23">
        <f>SUM(F5:F15)</f>
        <v>0</v>
      </c>
    </row>
    <row r="17" spans="1:6" s="1" customFormat="1" ht="12.75" x14ac:dyDescent="0.2">
      <c r="A17" s="74"/>
      <c r="B17" s="74"/>
      <c r="C17" s="74"/>
      <c r="D17" s="74"/>
      <c r="E17" s="74"/>
      <c r="F17" s="74"/>
    </row>
    <row r="18" spans="1:6" x14ac:dyDescent="0.25">
      <c r="A18" t="s">
        <v>28</v>
      </c>
    </row>
    <row r="19" spans="1:6" x14ac:dyDescent="0.25">
      <c r="A19" s="71" t="s">
        <v>79</v>
      </c>
      <c r="B19" s="71"/>
      <c r="C19" s="71"/>
      <c r="D19" s="71"/>
      <c r="E19" s="71"/>
      <c r="F19" s="71"/>
    </row>
    <row r="20" spans="1:6" x14ac:dyDescent="0.25">
      <c r="A20" s="29"/>
      <c r="B20" s="29"/>
      <c r="C20" s="29"/>
      <c r="D20" s="29"/>
      <c r="E20" s="29"/>
      <c r="F20" s="29"/>
    </row>
  </sheetData>
  <mergeCells count="4">
    <mergeCell ref="A1:F1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O15" sqref="O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2" t="s">
        <v>55</v>
      </c>
      <c r="B1" s="72"/>
      <c r="C1" s="72"/>
      <c r="D1" s="72"/>
      <c r="E1" s="72"/>
      <c r="F1" s="72"/>
    </row>
    <row r="2" spans="1:7" ht="30" x14ac:dyDescent="0.25">
      <c r="A2" s="64"/>
      <c r="B2" s="64"/>
      <c r="C2" s="64"/>
      <c r="D2" s="65" t="s">
        <v>82</v>
      </c>
      <c r="E2" s="65" t="s">
        <v>83</v>
      </c>
      <c r="F2" s="65" t="s">
        <v>84</v>
      </c>
    </row>
    <row r="3" spans="1:7" s="1" customFormat="1" ht="18" customHeight="1" x14ac:dyDescent="0.2">
      <c r="A3" s="66"/>
      <c r="B3" s="66"/>
      <c r="C3" s="66"/>
      <c r="D3" s="67">
        <v>2760</v>
      </c>
      <c r="E3" s="67">
        <v>7</v>
      </c>
      <c r="F3" s="67">
        <f>(D3*E3)</f>
        <v>19320</v>
      </c>
    </row>
    <row r="4" spans="1:7" s="1" customFormat="1" ht="20.100000000000001" customHeight="1" thickBot="1" x14ac:dyDescent="0.25">
      <c r="A4" s="19" t="s">
        <v>0</v>
      </c>
      <c r="B4" s="20" t="s">
        <v>1</v>
      </c>
      <c r="C4" s="19" t="s">
        <v>2</v>
      </c>
      <c r="D4" s="21" t="s">
        <v>3</v>
      </c>
      <c r="E4" s="22" t="s">
        <v>16</v>
      </c>
      <c r="F4" s="22" t="s">
        <v>17</v>
      </c>
    </row>
    <row r="5" spans="1:7" s="1" customFormat="1" ht="20.100000000000001" customHeight="1" x14ac:dyDescent="0.2">
      <c r="A5" s="9" t="s">
        <v>4</v>
      </c>
      <c r="B5" s="10" t="s">
        <v>18</v>
      </c>
      <c r="C5" s="11" t="s">
        <v>5</v>
      </c>
      <c r="D5" s="79">
        <v>1</v>
      </c>
      <c r="E5" s="12">
        <v>0</v>
      </c>
      <c r="F5" s="12">
        <f t="shared" ref="F5:F14" si="0">SUM(D5*E5)</f>
        <v>0</v>
      </c>
    </row>
    <row r="6" spans="1:7" s="1" customFormat="1" ht="20.100000000000001" customHeight="1" x14ac:dyDescent="0.2">
      <c r="A6" s="13" t="s">
        <v>6</v>
      </c>
      <c r="B6" s="14" t="s">
        <v>19</v>
      </c>
      <c r="C6" s="11" t="s">
        <v>5</v>
      </c>
      <c r="D6" s="80">
        <v>1</v>
      </c>
      <c r="E6" s="15">
        <v>0</v>
      </c>
      <c r="F6" s="15">
        <f t="shared" si="0"/>
        <v>0</v>
      </c>
    </row>
    <row r="7" spans="1:7" s="1" customFormat="1" ht="46.15" customHeight="1" x14ac:dyDescent="0.2">
      <c r="A7" s="13" t="s">
        <v>7</v>
      </c>
      <c r="B7" s="14" t="s">
        <v>20</v>
      </c>
      <c r="C7" s="11" t="s">
        <v>8</v>
      </c>
      <c r="D7" s="80">
        <v>110</v>
      </c>
      <c r="E7" s="15">
        <v>0</v>
      </c>
      <c r="F7" s="15">
        <f t="shared" si="0"/>
        <v>0</v>
      </c>
      <c r="G7" s="7"/>
    </row>
    <row r="8" spans="1:7" s="1" customFormat="1" ht="20.100000000000001" customHeight="1" x14ac:dyDescent="0.2">
      <c r="A8" s="11" t="s">
        <v>9</v>
      </c>
      <c r="B8" s="16" t="s">
        <v>21</v>
      </c>
      <c r="C8" s="11" t="s">
        <v>8</v>
      </c>
      <c r="D8" s="80">
        <v>14</v>
      </c>
      <c r="E8" s="15">
        <v>0</v>
      </c>
      <c r="F8" s="15">
        <f t="shared" si="0"/>
        <v>0</v>
      </c>
    </row>
    <row r="9" spans="1:7" s="1" customFormat="1" ht="20.100000000000001" customHeight="1" x14ac:dyDescent="0.2">
      <c r="A9" s="11" t="s">
        <v>10</v>
      </c>
      <c r="B9" s="16" t="s">
        <v>22</v>
      </c>
      <c r="C9" s="11" t="s">
        <v>8</v>
      </c>
      <c r="D9" s="80">
        <v>6</v>
      </c>
      <c r="E9" s="15">
        <v>0</v>
      </c>
      <c r="F9" s="15">
        <f t="shared" si="0"/>
        <v>0</v>
      </c>
    </row>
    <row r="10" spans="1:7" s="1" customFormat="1" ht="20.100000000000001" customHeight="1" x14ac:dyDescent="0.2">
      <c r="A10" s="11" t="s">
        <v>11</v>
      </c>
      <c r="B10" s="16" t="s">
        <v>23</v>
      </c>
      <c r="C10" s="11" t="s">
        <v>8</v>
      </c>
      <c r="D10" s="80">
        <v>6</v>
      </c>
      <c r="E10" s="15">
        <v>0</v>
      </c>
      <c r="F10" s="15">
        <f t="shared" si="0"/>
        <v>0</v>
      </c>
    </row>
    <row r="11" spans="1:7" s="1" customFormat="1" ht="19.7" customHeight="1" x14ac:dyDescent="0.2">
      <c r="A11" s="11" t="s">
        <v>12</v>
      </c>
      <c r="B11" s="16" t="s">
        <v>24</v>
      </c>
      <c r="C11" s="11" t="s">
        <v>8</v>
      </c>
      <c r="D11" s="80">
        <v>6</v>
      </c>
      <c r="E11" s="15">
        <v>0</v>
      </c>
      <c r="F11" s="15">
        <f t="shared" si="0"/>
        <v>0</v>
      </c>
    </row>
    <row r="12" spans="1:7" s="1" customFormat="1" ht="20.100000000000001" customHeight="1" x14ac:dyDescent="0.2">
      <c r="A12" s="11" t="s">
        <v>13</v>
      </c>
      <c r="B12" s="16" t="s">
        <v>25</v>
      </c>
      <c r="C12" s="11" t="s">
        <v>8</v>
      </c>
      <c r="D12" s="80">
        <v>6</v>
      </c>
      <c r="E12" s="15">
        <v>0</v>
      </c>
      <c r="F12" s="15">
        <f t="shared" si="0"/>
        <v>0</v>
      </c>
    </row>
    <row r="13" spans="1:7" s="1" customFormat="1" ht="29.25" customHeight="1" x14ac:dyDescent="0.2">
      <c r="A13" s="11" t="s">
        <v>14</v>
      </c>
      <c r="B13" s="16" t="s">
        <v>29</v>
      </c>
      <c r="C13" s="11" t="s">
        <v>8</v>
      </c>
      <c r="D13" s="80">
        <v>12</v>
      </c>
      <c r="E13" s="15">
        <v>0</v>
      </c>
      <c r="F13" s="15">
        <f t="shared" si="0"/>
        <v>0</v>
      </c>
    </row>
    <row r="14" spans="1:7" s="1" customFormat="1" ht="30.2" customHeight="1" x14ac:dyDescent="0.2">
      <c r="A14" s="11" t="s">
        <v>27</v>
      </c>
      <c r="B14" s="16" t="s">
        <v>26</v>
      </c>
      <c r="C14" s="11" t="s">
        <v>8</v>
      </c>
      <c r="D14" s="80">
        <v>1</v>
      </c>
      <c r="E14" s="15">
        <v>0</v>
      </c>
      <c r="F14" s="15">
        <f t="shared" si="0"/>
        <v>0</v>
      </c>
    </row>
    <row r="15" spans="1:7" s="1" customFormat="1" ht="30.2" customHeight="1" x14ac:dyDescent="0.2">
      <c r="A15" s="11" t="s">
        <v>30</v>
      </c>
      <c r="B15" s="17" t="s">
        <v>36</v>
      </c>
      <c r="C15" s="18" t="s">
        <v>5</v>
      </c>
      <c r="D15" s="80">
        <v>1</v>
      </c>
      <c r="E15" s="15">
        <v>0</v>
      </c>
      <c r="F15" s="15">
        <f>SUM(D15*E15)</f>
        <v>0</v>
      </c>
    </row>
    <row r="16" spans="1:7" s="1" customFormat="1" ht="30.2" customHeight="1" x14ac:dyDescent="0.2">
      <c r="A16" s="73" t="s">
        <v>15</v>
      </c>
      <c r="B16" s="73"/>
      <c r="C16" s="73"/>
      <c r="D16" s="73"/>
      <c r="E16" s="73"/>
      <c r="F16" s="23">
        <f>SUM(F5:F15)</f>
        <v>0</v>
      </c>
    </row>
    <row r="17" spans="1:6" s="1" customFormat="1" ht="12.75" x14ac:dyDescent="0.2">
      <c r="A17" s="74"/>
      <c r="B17" s="74"/>
      <c r="C17" s="74"/>
      <c r="D17" s="74"/>
      <c r="E17" s="74"/>
      <c r="F17" s="74"/>
    </row>
    <row r="18" spans="1:6" x14ac:dyDescent="0.25">
      <c r="A18" s="30" t="s">
        <v>28</v>
      </c>
      <c r="B18" s="30"/>
      <c r="C18" s="30"/>
      <c r="D18" s="30"/>
      <c r="E18" s="30"/>
      <c r="F18" s="30"/>
    </row>
    <row r="19" spans="1:6" x14ac:dyDescent="0.25">
      <c r="A19" s="71" t="s">
        <v>61</v>
      </c>
      <c r="B19" s="71"/>
      <c r="C19" s="71"/>
      <c r="D19" s="71"/>
      <c r="E19" s="71"/>
      <c r="F19" s="71"/>
    </row>
    <row r="20" spans="1:6" x14ac:dyDescent="0.25">
      <c r="A20" s="29"/>
      <c r="B20" s="29"/>
      <c r="C20" s="29"/>
      <c r="D20" s="29"/>
      <c r="E20" s="29"/>
      <c r="F20" s="29"/>
    </row>
    <row r="21" spans="1:6" x14ac:dyDescent="0.25">
      <c r="A21" s="75"/>
      <c r="B21" s="75"/>
      <c r="C21" s="75"/>
      <c r="D21" s="75"/>
      <c r="E21" s="75"/>
      <c r="F21" s="75"/>
    </row>
    <row r="22" spans="1:6" x14ac:dyDescent="0.25">
      <c r="A22" s="70"/>
      <c r="B22" s="70"/>
      <c r="C22" s="70"/>
      <c r="D22" s="70"/>
      <c r="E22" s="70"/>
      <c r="F22" s="70"/>
    </row>
  </sheetData>
  <mergeCells count="6">
    <mergeCell ref="A21:F21"/>
    <mergeCell ref="A22:F22"/>
    <mergeCell ref="A1:F1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9" zoomScaleNormal="100" workbookViewId="0">
      <selection activeCell="M17" sqref="M17"/>
    </sheetView>
  </sheetViews>
  <sheetFormatPr defaultColWidth="9.140625" defaultRowHeight="15" x14ac:dyDescent="0.25"/>
  <cols>
    <col min="1" max="1" width="56.85546875" style="30" customWidth="1"/>
    <col min="2" max="2" width="6.85546875" style="30" customWidth="1"/>
    <col min="3" max="3" width="14.140625" style="30" customWidth="1"/>
    <col min="4" max="4" width="9" style="30" customWidth="1"/>
    <col min="5" max="5" width="13.42578125" style="30" customWidth="1"/>
    <col min="6" max="16384" width="9.140625" style="30"/>
  </cols>
  <sheetData>
    <row r="1" spans="1:5" ht="15.75" x14ac:dyDescent="0.25">
      <c r="A1" s="51" t="s">
        <v>50</v>
      </c>
      <c r="B1" s="31"/>
      <c r="C1" s="31"/>
      <c r="D1" s="31"/>
      <c r="E1" s="31"/>
    </row>
    <row r="2" spans="1:5" x14ac:dyDescent="0.25">
      <c r="A2" s="31"/>
      <c r="B2" s="31"/>
      <c r="C2" s="31"/>
      <c r="D2" s="31"/>
      <c r="E2" s="31"/>
    </row>
    <row r="3" spans="1:5" ht="50.25" customHeight="1" x14ac:dyDescent="0.25">
      <c r="A3" s="49" t="s">
        <v>38</v>
      </c>
      <c r="B3" s="50" t="s">
        <v>62</v>
      </c>
      <c r="C3" s="50" t="s">
        <v>64</v>
      </c>
      <c r="D3" s="50" t="s">
        <v>65</v>
      </c>
      <c r="E3" s="50" t="s">
        <v>63</v>
      </c>
    </row>
    <row r="4" spans="1:5" ht="17.100000000000001" customHeight="1" x14ac:dyDescent="0.25">
      <c r="A4" s="39" t="s">
        <v>72</v>
      </c>
      <c r="B4" s="36" t="s">
        <v>8</v>
      </c>
      <c r="C4" s="37">
        <v>0</v>
      </c>
      <c r="D4" s="37">
        <v>1</v>
      </c>
      <c r="E4" s="37">
        <f>SUM(C4*D4)</f>
        <v>0</v>
      </c>
    </row>
    <row r="5" spans="1:5" ht="17.100000000000001" customHeight="1" x14ac:dyDescent="0.25">
      <c r="A5" s="40" t="s">
        <v>39</v>
      </c>
      <c r="B5" s="36"/>
      <c r="C5" s="37"/>
      <c r="D5" s="37"/>
      <c r="E5" s="37"/>
    </row>
    <row r="6" spans="1:5" ht="17.100000000000001" customHeight="1" x14ac:dyDescent="0.25">
      <c r="A6" s="41" t="s">
        <v>40</v>
      </c>
      <c r="B6" s="36" t="s">
        <v>8</v>
      </c>
      <c r="C6" s="37">
        <v>0</v>
      </c>
      <c r="D6" s="37">
        <v>1</v>
      </c>
      <c r="E6" s="37">
        <f t="shared" ref="E6:E8" si="0">SUM(C6*D6)</f>
        <v>0</v>
      </c>
    </row>
    <row r="7" spans="1:5" ht="17.100000000000001" customHeight="1" x14ac:dyDescent="0.25">
      <c r="A7" s="39" t="s">
        <v>41</v>
      </c>
      <c r="B7" s="36" t="s">
        <v>8</v>
      </c>
      <c r="C7" s="37">
        <v>0</v>
      </c>
      <c r="D7" s="37">
        <v>1</v>
      </c>
      <c r="E7" s="37">
        <f t="shared" si="0"/>
        <v>0</v>
      </c>
    </row>
    <row r="8" spans="1:5" ht="17.100000000000001" customHeight="1" x14ac:dyDescent="0.25">
      <c r="A8" s="39" t="s">
        <v>69</v>
      </c>
      <c r="B8" s="36" t="s">
        <v>8</v>
      </c>
      <c r="C8" s="37">
        <v>0</v>
      </c>
      <c r="D8" s="37">
        <v>60</v>
      </c>
      <c r="E8" s="37">
        <f t="shared" si="0"/>
        <v>0</v>
      </c>
    </row>
    <row r="9" spans="1:5" ht="17.100000000000001" customHeight="1" x14ac:dyDescent="0.25">
      <c r="A9" s="40" t="s">
        <v>42</v>
      </c>
      <c r="B9" s="36"/>
      <c r="C9" s="37"/>
      <c r="D9" s="37"/>
      <c r="E9" s="37"/>
    </row>
    <row r="10" spans="1:5" s="38" customFormat="1" ht="30.2" customHeight="1" x14ac:dyDescent="0.25">
      <c r="A10" s="39" t="s">
        <v>73</v>
      </c>
      <c r="B10" s="36" t="s">
        <v>8</v>
      </c>
      <c r="C10" s="37">
        <v>0</v>
      </c>
      <c r="D10" s="37">
        <v>8</v>
      </c>
      <c r="E10" s="37">
        <f t="shared" ref="E10:E16" si="1">SUM(C10*D10)</f>
        <v>0</v>
      </c>
    </row>
    <row r="11" spans="1:5" ht="17.100000000000001" customHeight="1" x14ac:dyDescent="0.25">
      <c r="A11" s="41" t="s">
        <v>43</v>
      </c>
      <c r="B11" s="36" t="s">
        <v>8</v>
      </c>
      <c r="C11" s="37">
        <v>0</v>
      </c>
      <c r="D11" s="37">
        <v>8</v>
      </c>
      <c r="E11" s="37">
        <f t="shared" si="1"/>
        <v>0</v>
      </c>
    </row>
    <row r="12" spans="1:5" ht="30.2" customHeight="1" x14ac:dyDescent="0.25">
      <c r="A12" s="39" t="s">
        <v>74</v>
      </c>
      <c r="B12" s="36" t="s">
        <v>8</v>
      </c>
      <c r="C12" s="37">
        <v>0</v>
      </c>
      <c r="D12" s="37">
        <v>8</v>
      </c>
      <c r="E12" s="37">
        <f t="shared" si="1"/>
        <v>0</v>
      </c>
    </row>
    <row r="13" spans="1:5" ht="17.100000000000001" customHeight="1" x14ac:dyDescent="0.25">
      <c r="A13" s="41" t="s">
        <v>44</v>
      </c>
      <c r="B13" s="36" t="s">
        <v>8</v>
      </c>
      <c r="C13" s="37">
        <v>0</v>
      </c>
      <c r="D13" s="37">
        <v>8</v>
      </c>
      <c r="E13" s="37">
        <f t="shared" si="1"/>
        <v>0</v>
      </c>
    </row>
    <row r="14" spans="1:5" s="38" customFormat="1" ht="17.100000000000001" customHeight="1" x14ac:dyDescent="0.25">
      <c r="A14" s="39" t="s">
        <v>70</v>
      </c>
      <c r="B14" s="36" t="s">
        <v>8</v>
      </c>
      <c r="C14" s="37">
        <v>0</v>
      </c>
      <c r="D14" s="37">
        <v>8</v>
      </c>
      <c r="E14" s="37">
        <f t="shared" si="1"/>
        <v>0</v>
      </c>
    </row>
    <row r="15" spans="1:5" ht="17.100000000000001" customHeight="1" x14ac:dyDescent="0.25">
      <c r="A15" s="39" t="s">
        <v>68</v>
      </c>
      <c r="B15" s="36" t="s">
        <v>8</v>
      </c>
      <c r="C15" s="37">
        <v>0</v>
      </c>
      <c r="D15" s="37">
        <v>8</v>
      </c>
      <c r="E15" s="37">
        <f t="shared" si="1"/>
        <v>0</v>
      </c>
    </row>
    <row r="16" spans="1:5" ht="30.2" customHeight="1" x14ac:dyDescent="0.25">
      <c r="A16" s="39" t="s">
        <v>75</v>
      </c>
      <c r="B16" s="36" t="s">
        <v>8</v>
      </c>
      <c r="C16" s="37">
        <v>0</v>
      </c>
      <c r="D16" s="37">
        <v>8</v>
      </c>
      <c r="E16" s="37">
        <f t="shared" si="1"/>
        <v>0</v>
      </c>
    </row>
    <row r="17" spans="1:5" ht="45.6" customHeight="1" x14ac:dyDescent="0.25">
      <c r="A17" s="42" t="s">
        <v>66</v>
      </c>
      <c r="B17" s="36"/>
      <c r="C17" s="37"/>
      <c r="D17" s="37"/>
      <c r="E17" s="43"/>
    </row>
    <row r="18" spans="1:5" ht="17.100000000000001" customHeight="1" x14ac:dyDescent="0.25">
      <c r="A18" s="41" t="s">
        <v>45</v>
      </c>
      <c r="B18" s="36" t="s">
        <v>8</v>
      </c>
      <c r="C18" s="37">
        <v>0</v>
      </c>
      <c r="D18" s="37">
        <v>5</v>
      </c>
      <c r="E18" s="37">
        <f t="shared" ref="E18:E19" si="2">SUM(C18*D18)</f>
        <v>0</v>
      </c>
    </row>
    <row r="19" spans="1:5" ht="17.100000000000001" customHeight="1" x14ac:dyDescent="0.25">
      <c r="A19" s="41" t="s">
        <v>51</v>
      </c>
      <c r="B19" s="36" t="s">
        <v>8</v>
      </c>
      <c r="C19" s="37">
        <v>0</v>
      </c>
      <c r="D19" s="37">
        <v>5</v>
      </c>
      <c r="E19" s="37">
        <f t="shared" si="2"/>
        <v>0</v>
      </c>
    </row>
    <row r="20" spans="1:5" ht="17.100000000000001" customHeight="1" x14ac:dyDescent="0.25">
      <c r="A20" s="40" t="s">
        <v>46</v>
      </c>
      <c r="B20" s="36"/>
      <c r="C20" s="37"/>
      <c r="D20" s="37"/>
      <c r="E20" s="37"/>
    </row>
    <row r="21" spans="1:5" ht="30.2" customHeight="1" x14ac:dyDescent="0.25">
      <c r="A21" s="39" t="s">
        <v>47</v>
      </c>
      <c r="B21" s="36" t="s">
        <v>8</v>
      </c>
      <c r="C21" s="37">
        <v>0</v>
      </c>
      <c r="D21" s="37">
        <v>2</v>
      </c>
      <c r="E21" s="37">
        <f t="shared" ref="E21" si="3">SUM(C21*D21)</f>
        <v>0</v>
      </c>
    </row>
    <row r="22" spans="1:5" ht="17.100000000000001" customHeight="1" x14ac:dyDescent="0.25">
      <c r="A22" s="40" t="s">
        <v>67</v>
      </c>
      <c r="B22" s="36"/>
      <c r="C22" s="37"/>
      <c r="D22" s="37"/>
      <c r="E22" s="37"/>
    </row>
    <row r="23" spans="1:5" ht="17.100000000000001" customHeight="1" x14ac:dyDescent="0.25">
      <c r="A23" s="41" t="s">
        <v>76</v>
      </c>
      <c r="B23" s="36" t="s">
        <v>8</v>
      </c>
      <c r="C23" s="37">
        <v>0</v>
      </c>
      <c r="D23" s="37">
        <v>1</v>
      </c>
      <c r="E23" s="37">
        <f t="shared" ref="E23:E24" si="4">SUM(C23*D23)</f>
        <v>0</v>
      </c>
    </row>
    <row r="24" spans="1:5" ht="17.100000000000001" customHeight="1" x14ac:dyDescent="0.25">
      <c r="A24" s="41" t="s">
        <v>48</v>
      </c>
      <c r="B24" s="36" t="s">
        <v>8</v>
      </c>
      <c r="C24" s="37">
        <v>0</v>
      </c>
      <c r="D24" s="37">
        <v>1</v>
      </c>
      <c r="E24" s="37">
        <f t="shared" si="4"/>
        <v>0</v>
      </c>
    </row>
    <row r="25" spans="1:5" ht="21.2" customHeight="1" x14ac:dyDescent="0.25">
      <c r="A25" s="48"/>
      <c r="B25" s="76" t="s">
        <v>49</v>
      </c>
      <c r="C25" s="77"/>
      <c r="D25" s="78"/>
      <c r="E25" s="47">
        <f>SUM(E4:E24)</f>
        <v>0</v>
      </c>
    </row>
    <row r="26" spans="1:5" ht="8.85" customHeight="1" x14ac:dyDescent="0.25">
      <c r="A26" s="32"/>
      <c r="B26" s="33"/>
      <c r="C26" s="34"/>
      <c r="D26" s="34"/>
      <c r="E26" s="35"/>
    </row>
    <row r="27" spans="1:5" x14ac:dyDescent="0.25">
      <c r="A27" s="52" t="s">
        <v>71</v>
      </c>
    </row>
    <row r="28" spans="1:5" x14ac:dyDescent="0.25">
      <c r="A28" s="30" t="s">
        <v>80</v>
      </c>
    </row>
  </sheetData>
  <mergeCells count="1">
    <mergeCell ref="B25:D25"/>
  </mergeCells>
  <pageMargins left="0.68" right="0.59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REKAPITULACE</vt:lpstr>
      <vt:lpstr>1</vt:lpstr>
      <vt:lpstr>2</vt:lpstr>
      <vt:lpstr>3</vt:lpstr>
      <vt:lpstr>4</vt:lpstr>
      <vt:lpstr>5</vt:lpstr>
      <vt:lpstr>'1'!Oblast_tisku</vt:lpstr>
      <vt:lpstr>'2'!Oblast_tisku</vt:lpstr>
      <vt:lpstr>'4'!Oblast_tisku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2023-12-18T08:25:13Z</dcterms:modified>
</cp:coreProperties>
</file>