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28680" yWindow="65416" windowWidth="29040" windowHeight="16440" activeTab="0"/>
  </bookViews>
  <sheets>
    <sheet name="EKO " sheetId="2" r:id="rId1"/>
    <sheet name="BĚŽNÉ" sheetId="4" r:id="rId2"/>
    <sheet name="celkem" sheetId="9" r:id="rId3"/>
  </sheets>
  <definedNames/>
  <calcPr calcId="191029"/>
  <extLst/>
</workbook>
</file>

<file path=xl/sharedStrings.xml><?xml version="1.0" encoding="utf-8"?>
<sst xmlns="http://schemas.openxmlformats.org/spreadsheetml/2006/main" count="140" uniqueCount="77">
  <si>
    <t>měrná jednotka</t>
  </si>
  <si>
    <t>ks</t>
  </si>
  <si>
    <t>druh zboží</t>
  </si>
  <si>
    <t>papírová mapa odkládací A4 tříklopá - různé barvy</t>
  </si>
  <si>
    <t>zakládací obal U, závěsný A4 čirý s boční klopou, minimálně 100 mikronů, materiál PP</t>
  </si>
  <si>
    <t>zakládací obal U, závěsný B4 čirý s boční klopou, minimálně 100 mikronů, materiál PP</t>
  </si>
  <si>
    <t>cena za kus 
bez DPH</t>
  </si>
  <si>
    <t>cena celkem 
bez DPH</t>
  </si>
  <si>
    <t>tuhy do mikrotužky 0,5 mm, minimálně 12 tuh v krabičce</t>
  </si>
  <si>
    <t>motouz, minimálně 100 g</t>
  </si>
  <si>
    <t>cena celkem 
vč. DPH</t>
  </si>
  <si>
    <t>plastová podložka s klipem, formát A4, barva černá</t>
  </si>
  <si>
    <t>keramické pero, modrá náplň</t>
  </si>
  <si>
    <t>Část A: EKOLOGICKY ŠETRNÉ VÝROBKY + RECYKLOVANÉ MATERIÁLY</t>
  </si>
  <si>
    <t>celkem Kč bez DPH</t>
  </si>
  <si>
    <t>Část B: BĚŽNÉ KANCELÁŘSKÉ POTŘEBY</t>
  </si>
  <si>
    <t>část A - ekologicky šetrné výrobky a výrobky z recyklovaných materiálů</t>
  </si>
  <si>
    <t>část B - běžné kancelářské potřeby</t>
  </si>
  <si>
    <t>cena celkem za část A+B</t>
  </si>
  <si>
    <t>Celková nabídková cena předmětu koupě:</t>
  </si>
  <si>
    <t>zvýrazňovač tenký, klínový hrot, šířka stopy 1-3 mm žlutý</t>
  </si>
  <si>
    <t>zvýrazňovač tenký, klínový hrot, šířka stopy 1-3 mm růžový</t>
  </si>
  <si>
    <t>zvýrazňovač tenký, klínový hrot, šířka stopy 1-3 mm zelený</t>
  </si>
  <si>
    <t>zvýrazňovač tenký, klínový hrot, šířka stopy 1-3 mm oranžový</t>
  </si>
  <si>
    <t xml:space="preserve">izolepa transparentní, šířka 10-20 mm, návin minimálně 15 m </t>
  </si>
  <si>
    <t>papírová mapa odkládací A4 bez klop - různé barvy</t>
  </si>
  <si>
    <t>sešívačka velkokapacitní na 90-120 listů, hloubka vkládání papíru minimálně 55 mm, sponky 9/8-12 nebo 23/8-12</t>
  </si>
  <si>
    <t>zakládací obal U, závěsný A4, euro děrování, čirý, minimálně 50 mikronů, materiál PP</t>
  </si>
  <si>
    <t>arch A3 skládaný papír, dvojlist 2xA4, linkovaný</t>
  </si>
  <si>
    <t>spisové desky s drukem A4 - plastová obálka, materiál PP, různé barvy</t>
  </si>
  <si>
    <t>spisové desky s drukem A5 - plastová obálka, materiál PP, různé barvy</t>
  </si>
  <si>
    <t>spisové desky s drukem DL - plastová obálka, materiál PP, různé barvy</t>
  </si>
  <si>
    <t>tiskopis Propustka k lékaři, pro služební a soukromé odchody, formát A7, sešit 100 listů, nepropisovací nečíslované listy bez perforace, lepený blok</t>
  </si>
  <si>
    <t>tiskopis Příjemka-převodka-výdejka, formát A5, sešit 100 listů, nepropisovací nečíslované listy bez perforace, lepený blok</t>
  </si>
  <si>
    <t>zvýrazňovač tenký - sada 4 barev, kulatý hrot, šířka stopy 1,8 mm</t>
  </si>
  <si>
    <t>cenové etikety kotouček, bílé, 26x12 mm</t>
  </si>
  <si>
    <t>bal. á 100  listů</t>
  </si>
  <si>
    <t>univerzální samolepící štítky 105x74 mm, bílé, počet etiket na archu: 8 ks, vhodné pro laserové tiskárny, inkoustové tiskárny a kopírovací stroje</t>
  </si>
  <si>
    <t>bal.</t>
  </si>
  <si>
    <t>korková tabule rozměr 60x40 cm, hnědá, dřevěný rám, včetně montážní sady</t>
  </si>
  <si>
    <t>korková tabule rozměr 90x60 cm, hnědá, dřevěný rám, včetně montážní sady</t>
  </si>
  <si>
    <t>magnetická tabule bílá popisovatelná, rozměr 120x90 cm, hliníkový rám, včetně montážní sady</t>
  </si>
  <si>
    <t>papír do flipchartu, bílý, čistý (bez linek či čtverečků), děrování pro zavěšení, lepený ve hřbetě, rozměry 65-70x90-100 cm, 1 ks = blok minimálně 20 listů</t>
  </si>
  <si>
    <t>čisticí roztok ve spreji na TFT/LCD/TV monitory, notebooky, obrazovky, mobily, bez alkoholu, objem 200-250 ml</t>
  </si>
  <si>
    <t>čisticí vlhčené ubrousky na TFT/LCD/TV monitory, notebooky, obrazovky, mobily a kancelářskou techniku, 1 balení = 50-100 ubrousků v dóze</t>
  </si>
  <si>
    <t>rozešívač drátků - ocelový uzavíratelný s plastovou úchopovou částí, s bezpečnostním zavíráním - pojistkou, ne kleště</t>
  </si>
  <si>
    <t>zakládací obal U, závěsný A4, euro děrování, barevný, minimálně 50 mikronů, materiál PP, mix barev červená, zelená, modrá, žlutá</t>
  </si>
  <si>
    <t>tiskopis Záznam o provozu vozidla osobní dopravy, formát A5, sešit 100 listů, nepropisovací číslované listy odtržitelné perforací, se zakládacím děrováním</t>
  </si>
  <si>
    <t>popisovač Liner, šířka stopy 0,3 mm, sada 4 barev</t>
  </si>
  <si>
    <t>fix - barevný popisovač, šířka stopy 1 mm, červený</t>
  </si>
  <si>
    <t>fix - barevný popisovač, šířka stopy 1 mm, černý</t>
  </si>
  <si>
    <t>obálka bublinková A4 bílá, samolepicí s krycí páskou, formát F/16 (F/6), vnější rozměr 24x35 cm, vnitřní rozměr cca 22x34 cm</t>
  </si>
  <si>
    <t>obálka bublinková A5 bílá, samolepicí s krycí páskou, formát D/14 (D/4), vnější rozměr 20x27,5 cm, vnitřní rozměr cca 18x26,5 cm</t>
  </si>
  <si>
    <t>rychlovazač prešpán A4 nezávěsný, mix barev dle výběru kupujícího (minimálně růžová, černá, modrá, zelená, oranžová)</t>
  </si>
  <si>
    <t>kuličkové pero obyčejné, stiskací mechanismus, tělo plastové (modré, šedé, černé), modrá náplň</t>
  </si>
  <si>
    <t>permanentní popisovač, na alkoholové bázi, nevysýchavý inkoust vhodný na většinu povrchů, válcový hrot, šířka stopy 2,5 mm, černý</t>
  </si>
  <si>
    <t>magnety kulaté barevné, průměr 15-25 mm, v balení minimálně 10 různobarevných kusů</t>
  </si>
  <si>
    <t>značkovací samolepící záložky/proužky, mix minimálně 4 barev v balení, rozměr záložky 10-15x40-50 mm, každá barva minimálně 25 lístků, rovné nebo šipky</t>
  </si>
  <si>
    <t>papírový rychlovazač závěsný celý A4 - různé barvy</t>
  </si>
  <si>
    <t>papírový rychlovazač nezávěsný celý A4 - různé barvy</t>
  </si>
  <si>
    <t>obálka dlouhá s okénkem samolepicí bílá, rozměr 110x220 mm</t>
  </si>
  <si>
    <t>obálka dlouhá bez okénka samolepicí bílá, rozměr 110x220 mm</t>
  </si>
  <si>
    <t>obálka C5 samolepicí bez okénka bílá, rozměr 162x229 mm, otevírání na delší straně</t>
  </si>
  <si>
    <t>obálka C6 samolepicí bez okénka bílá, rozměr 114x162 mm</t>
  </si>
  <si>
    <t xml:space="preserve">archivní pořadač A4 s vnitřní kapsou, kartonový černý, potažený mramorovým papírem, šířka hřbetu 75-80 mm, bude dodáno ve složeném stavu bez nutnosti skládání </t>
  </si>
  <si>
    <t>identifikátor - plastová visačka bez uchycení, rozměr 55x90 mm, průhledný tvrzený plast vhodný pro magnetické karty o rozměru 54x86 mm, lze zavěsit na klips nebo pásek, vodorovné provedení</t>
  </si>
  <si>
    <t>zakládací obal "L" A4, materiál PP, minimálně 100 mikronů, mix barev červená, zelená, modrá, žlutá</t>
  </si>
  <si>
    <t>obálka C4 taška samolepicí bez okénka bílá, rozměr 229x324 mm</t>
  </si>
  <si>
    <t>obálka B4 taška samolepicí bez okénka, bílá nebo hnědá, křížové dno 40 mm, rozměr 250x353 mm</t>
  </si>
  <si>
    <t>visačka/jmenovka s klipsem a zapínacím špendlíkem, z pevného čirého PVC, rozměr 52-57x90-92 mm</t>
  </si>
  <si>
    <r>
      <t>archivní box krabice A4, šířka hřbetu 110 mm, rozměr 33x26 cm, s tiskem nebo bez, možno barevné hřbety, materiál hladká lepenka - plošná hmotnost minimálně 1000 g/m</t>
    </r>
    <r>
      <rPr>
        <vertAlign val="superscript"/>
        <sz val="10"/>
        <rFont val="Arial"/>
        <family val="2"/>
      </rPr>
      <t>2</t>
    </r>
  </si>
  <si>
    <r>
      <t>archivní box krabice A4, šířka hřbetu 75-80 mm, rozměr 33x26 cm, s tiskem nebo bez, možno barevné hřbety, materiál hladká lepenka - plošná hmotnost minimálně 1000 g/m</t>
    </r>
    <r>
      <rPr>
        <vertAlign val="superscript"/>
        <sz val="10"/>
        <rFont val="Arial"/>
        <family val="2"/>
      </rPr>
      <t>2</t>
    </r>
  </si>
  <si>
    <t>obálka B4 taška s textilní výztuží, bílá nebo hnědá, křížové dno 40 mm, rozměr 250x353 mm</t>
  </si>
  <si>
    <t>spony/drátky do velkokapacitní sešívačky, velikost 23/10, 1 kus = 1000 drátků v krabičce</t>
  </si>
  <si>
    <t>spony/drátky do velkokapacitní sešívačky, velikost 23/8, 1 kus = 1000 drátků v krabičce</t>
  </si>
  <si>
    <t>název kancelářské potřeby</t>
  </si>
  <si>
    <t>počet ks/MJ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</si>
</sst>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[$-405]#,##0"/>
    <numFmt numFmtId="165" formatCode="[$-405]General"/>
    <numFmt numFmtId="166" formatCode="#,##0.00&quot; &quot;[$Kč-405];[Red]&quot;-&quot;#,##0.00&quot; &quot;[$Kč-405]"/>
    <numFmt numFmtId="167" formatCode="#,##0.00_ ;\-#,##0.00\ "/>
  </numFmts>
  <fonts count="40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rgb="FF0000FF"/>
      <name val="Tahoma1"/>
      <family val="2"/>
    </font>
    <font>
      <b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00B05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</font>
    <font>
      <b/>
      <sz val="11"/>
      <color theme="1"/>
      <name val="Arial"/>
      <family val="2"/>
    </font>
    <font>
      <sz val="18"/>
      <color rgb="FF003B82"/>
      <name val="Segoe UI"/>
      <family val="2"/>
    </font>
    <font>
      <b/>
      <sz val="10"/>
      <color rgb="FF003B82"/>
      <name val="Segoe UI"/>
      <family val="2"/>
    </font>
    <font>
      <sz val="10"/>
      <color rgb="FF212529"/>
      <name val="Segoe UI"/>
      <family val="2"/>
    </font>
    <font>
      <b/>
      <sz val="10"/>
      <color rgb="FF212529"/>
      <name val="Segoe UI"/>
      <family val="2"/>
    </font>
    <font>
      <sz val="10"/>
      <color rgb="FF2E2E2E"/>
      <name val="Arial"/>
      <family val="2"/>
    </font>
    <font>
      <sz val="9"/>
      <color rgb="FF454545"/>
      <name val="Open Sans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/>
      <right style="thin"/>
      <top style="thin"/>
      <bottom style="thin"/>
    </border>
  </borders>
  <cellStyleXfs count="70">
    <xf numFmtId="0" fontId="2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4" fillId="3" borderId="0">
      <alignment/>
      <protection/>
    </xf>
    <xf numFmtId="0" fontId="5" fillId="20" borderId="1">
      <alignment/>
      <protection/>
    </xf>
    <xf numFmtId="0" fontId="6" fillId="0" borderId="0">
      <alignment/>
      <protection/>
    </xf>
    <xf numFmtId="0" fontId="7" fillId="4" borderId="0">
      <alignment/>
      <protection/>
    </xf>
    <xf numFmtId="0" fontId="8" fillId="0" borderId="2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21" borderId="5">
      <alignment/>
      <protection/>
    </xf>
    <xf numFmtId="0" fontId="13" fillId="7" borderId="1">
      <alignment/>
      <protection/>
    </xf>
    <xf numFmtId="0" fontId="14" fillId="0" borderId="6">
      <alignment/>
      <protection/>
    </xf>
    <xf numFmtId="0" fontId="15" fillId="22" borderId="0">
      <alignment/>
      <protection/>
    </xf>
    <xf numFmtId="0" fontId="0" fillId="23" borderId="7">
      <alignment/>
      <protection/>
    </xf>
    <xf numFmtId="0" fontId="16" fillId="20" borderId="8">
      <alignment/>
      <protection/>
    </xf>
    <xf numFmtId="0" fontId="17" fillId="0" borderId="0">
      <alignment/>
      <protection/>
    </xf>
    <xf numFmtId="0" fontId="18" fillId="0" borderId="9">
      <alignment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20" fillId="0" borderId="0">
      <alignment horizontal="center" textRotation="90"/>
      <protection/>
    </xf>
    <xf numFmtId="165" fontId="21" fillId="0" borderId="0">
      <alignment/>
      <protection/>
    </xf>
    <xf numFmtId="165" fontId="21" fillId="0" borderId="0">
      <alignment/>
      <protection/>
    </xf>
    <xf numFmtId="165" fontId="21" fillId="0" borderId="0">
      <alignment/>
      <protection/>
    </xf>
    <xf numFmtId="0" fontId="22" fillId="0" borderId="0">
      <alignment/>
      <protection/>
    </xf>
    <xf numFmtId="166" fontId="22" fillId="0" borderId="0">
      <alignment/>
      <protection/>
    </xf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4" fillId="0" borderId="0" xfId="0" applyFont="1"/>
    <xf numFmtId="0" fontId="0" fillId="0" borderId="0" xfId="0" applyFill="1" applyAlignment="1">
      <alignment wrapText="1"/>
    </xf>
    <xf numFmtId="0" fontId="21" fillId="0" borderId="0" xfId="0" applyFont="1"/>
    <xf numFmtId="0" fontId="21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7" fillId="0" borderId="0" xfId="0" applyFont="1"/>
    <xf numFmtId="0" fontId="24" fillId="0" borderId="0" xfId="0" applyFont="1" applyAlignment="1">
      <alignment horizontal="right"/>
    </xf>
    <xf numFmtId="165" fontId="1" fillId="0" borderId="10" xfId="66" applyFont="1" applyFill="1" applyBorder="1" applyAlignment="1">
      <alignment vertical="center" wrapText="1"/>
      <protection/>
    </xf>
    <xf numFmtId="165" fontId="1" fillId="0" borderId="10" xfId="66" applyFont="1" applyFill="1" applyBorder="1" applyAlignment="1">
      <alignment horizontal="right" vertical="center" wrapText="1"/>
      <protection/>
    </xf>
    <xf numFmtId="4" fontId="24" fillId="0" borderId="0" xfId="0" applyNumberFormat="1" applyFont="1"/>
    <xf numFmtId="4" fontId="0" fillId="0" borderId="0" xfId="0" applyNumberFormat="1"/>
    <xf numFmtId="4" fontId="24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7" fontId="21" fillId="0" borderId="10" xfId="69" applyNumberFormat="1" applyFont="1" applyBorder="1" applyAlignment="1">
      <alignment vertical="center"/>
    </xf>
    <xf numFmtId="0" fontId="30" fillId="0" borderId="0" xfId="0" applyFont="1"/>
    <xf numFmtId="0" fontId="24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4" fontId="31" fillId="0" borderId="0" xfId="0" applyNumberFormat="1" applyFont="1"/>
    <xf numFmtId="0" fontId="0" fillId="24" borderId="0" xfId="0" applyFill="1"/>
    <xf numFmtId="0" fontId="0" fillId="24" borderId="0" xfId="0" applyFill="1" applyAlignment="1">
      <alignment wrapText="1"/>
    </xf>
    <xf numFmtId="4" fontId="31" fillId="0" borderId="0" xfId="0" applyNumberFormat="1" applyFont="1" applyAlignment="1">
      <alignment wrapText="1"/>
    </xf>
    <xf numFmtId="4" fontId="1" fillId="0" borderId="10" xfId="69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/>
    </xf>
    <xf numFmtId="165" fontId="28" fillId="25" borderId="10" xfId="66" applyFont="1" applyFill="1" applyBorder="1" applyAlignment="1">
      <alignment horizontal="center" vertical="center" wrapText="1"/>
      <protection/>
    </xf>
    <xf numFmtId="165" fontId="28" fillId="26" borderId="10" xfId="66" applyFont="1" applyFill="1" applyBorder="1" applyAlignment="1">
      <alignment horizontal="center" vertical="center" wrapText="1"/>
      <protection/>
    </xf>
    <xf numFmtId="4" fontId="28" fillId="25" borderId="10" xfId="66" applyNumberFormat="1" applyFont="1" applyFill="1" applyBorder="1" applyAlignment="1">
      <alignment horizontal="center" vertical="center" wrapText="1"/>
      <protection/>
    </xf>
    <xf numFmtId="4" fontId="28" fillId="27" borderId="10" xfId="0" applyNumberFormat="1" applyFont="1" applyFill="1" applyBorder="1" applyAlignment="1">
      <alignment horizontal="center" vertical="center" wrapText="1"/>
    </xf>
    <xf numFmtId="4" fontId="28" fillId="28" borderId="10" xfId="69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 indent="1"/>
    </xf>
    <xf numFmtId="0" fontId="36" fillId="0" borderId="0" xfId="0" applyFont="1" applyAlignment="1">
      <alignment vertical="center"/>
    </xf>
    <xf numFmtId="0" fontId="37" fillId="0" borderId="0" xfId="0" applyFont="1"/>
    <xf numFmtId="164" fontId="1" fillId="0" borderId="10" xfId="66" applyNumberFormat="1" applyFont="1" applyFill="1" applyBorder="1" applyAlignment="1">
      <alignment horizontal="right" vertical="center"/>
      <protection/>
    </xf>
    <xf numFmtId="165" fontId="1" fillId="24" borderId="10" xfId="66" applyFont="1" applyFill="1" applyBorder="1" applyAlignment="1">
      <alignment vertical="center" wrapText="1"/>
      <protection/>
    </xf>
    <xf numFmtId="165" fontId="1" fillId="24" borderId="10" xfId="66" applyFont="1" applyFill="1" applyBorder="1" applyAlignment="1">
      <alignment horizontal="right" vertical="center" wrapText="1"/>
      <protection/>
    </xf>
    <xf numFmtId="164" fontId="1" fillId="0" borderId="10" xfId="66" applyNumberFormat="1" applyFont="1" applyFill="1" applyBorder="1" applyAlignment="1">
      <alignment horizontal="right" vertical="center" wrapText="1"/>
      <protection/>
    </xf>
    <xf numFmtId="4" fontId="1" fillId="0" borderId="10" xfId="69" applyNumberFormat="1" applyFont="1" applyFill="1" applyBorder="1" applyAlignment="1">
      <alignment vertical="center"/>
    </xf>
    <xf numFmtId="0" fontId="39" fillId="29" borderId="10" xfId="0" applyFont="1" applyFill="1" applyBorder="1" applyAlignment="1">
      <alignment vertical="center" wrapText="1"/>
    </xf>
    <xf numFmtId="0" fontId="39" fillId="29" borderId="10" xfId="0" applyFont="1" applyFill="1" applyBorder="1" applyAlignment="1">
      <alignment horizontal="right" vertical="center" wrapText="1"/>
    </xf>
    <xf numFmtId="4" fontId="1" fillId="0" borderId="10" xfId="69" applyNumberFormat="1" applyFont="1" applyFill="1" applyBorder="1" applyAlignment="1">
      <alignment vertical="center" wrapText="1"/>
    </xf>
    <xf numFmtId="4" fontId="1" fillId="0" borderId="10" xfId="69" applyNumberFormat="1" applyFont="1" applyFill="1" applyBorder="1" applyAlignment="1">
      <alignment horizontal="right" vertical="center" wrapText="1"/>
    </xf>
    <xf numFmtId="165" fontId="1" fillId="0" borderId="10" xfId="66" applyFont="1" applyBorder="1" applyAlignment="1">
      <alignment vertical="center" wrapText="1"/>
      <protection/>
    </xf>
    <xf numFmtId="4" fontId="28" fillId="28" borderId="10" xfId="69" applyNumberFormat="1" applyFont="1" applyFill="1" applyBorder="1" applyAlignment="1">
      <alignment horizontal="right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vertical="center"/>
    </xf>
    <xf numFmtId="167" fontId="23" fillId="28" borderId="10" xfId="69" applyNumberFormat="1" applyFont="1" applyFill="1" applyBorder="1" applyAlignment="1">
      <alignment vertical="center"/>
    </xf>
    <xf numFmtId="0" fontId="28" fillId="28" borderId="10" xfId="0" applyFont="1" applyFill="1" applyBorder="1" applyAlignment="1">
      <alignment horizontal="left" vertical="center" wrapText="1"/>
    </xf>
    <xf numFmtId="0" fontId="28" fillId="28" borderId="10" xfId="0" applyFont="1" applyFill="1" applyBorder="1" applyAlignment="1">
      <alignment horizontal="left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20% - Accent1" xfId="20"/>
    <cellStyle name="Excel Built-in 20% - Accent2" xfId="21"/>
    <cellStyle name="Excel Built-in 20% - Accent3" xfId="22"/>
    <cellStyle name="Excel Built-in 20% - Accent4" xfId="23"/>
    <cellStyle name="Excel Built-in 20% - Accent5" xfId="24"/>
    <cellStyle name="Excel Built-in 20% - Accent6" xfId="25"/>
    <cellStyle name="Excel Built-in 40% - Accent1" xfId="26"/>
    <cellStyle name="Excel Built-in 40% - Accent2" xfId="27"/>
    <cellStyle name="Excel Built-in 40% - Accent3" xfId="28"/>
    <cellStyle name="Excel Built-in 40% - Accent4" xfId="29"/>
    <cellStyle name="Excel Built-in 40% - Accent5" xfId="30"/>
    <cellStyle name="Excel Built-in 40% - Accent6" xfId="31"/>
    <cellStyle name="Excel Built-in 60% - Accent1" xfId="32"/>
    <cellStyle name="Excel Built-in 60% - Accent2" xfId="33"/>
    <cellStyle name="Excel Built-in 60% - Accent3" xfId="34"/>
    <cellStyle name="Excel Built-in 60% - Accent4" xfId="35"/>
    <cellStyle name="Excel Built-in 60% - Accent5" xfId="36"/>
    <cellStyle name="Excel Built-in 60% - Accent6" xfId="37"/>
    <cellStyle name="Excel Built-in Accent1" xfId="38"/>
    <cellStyle name="Excel Built-in Accent2" xfId="39"/>
    <cellStyle name="Excel Built-in Accent3" xfId="40"/>
    <cellStyle name="Excel Built-in Accent4" xfId="41"/>
    <cellStyle name="Excel Built-in Accent5" xfId="42"/>
    <cellStyle name="Excel Built-in Accent6" xfId="43"/>
    <cellStyle name="Excel Built-in Bad" xfId="44"/>
    <cellStyle name="Excel Built-in Calculation" xfId="45"/>
    <cellStyle name="Excel Built-in Explanatory Text" xfId="46"/>
    <cellStyle name="Excel Built-in Good" xfId="47"/>
    <cellStyle name="Excel Built-in Heading 1" xfId="48"/>
    <cellStyle name="Excel Built-in Heading 2" xfId="49"/>
    <cellStyle name="Excel Built-in Heading 3" xfId="50"/>
    <cellStyle name="Excel Built-in Heading 4" xfId="51"/>
    <cellStyle name="Excel Built-in Hyperlink" xfId="52"/>
    <cellStyle name="Excel Built-in Check Cell" xfId="53"/>
    <cellStyle name="Excel Built-in Input" xfId="54"/>
    <cellStyle name="Excel Built-in Linked Cell" xfId="55"/>
    <cellStyle name="Excel Built-in Neutral" xfId="56"/>
    <cellStyle name="Excel Built-in Note" xfId="57"/>
    <cellStyle name="Excel Built-in Output" xfId="58"/>
    <cellStyle name="Excel Built-in Title" xfId="59"/>
    <cellStyle name="Excel Built-in Total" xfId="60"/>
    <cellStyle name="Excel Built-in Warning Text" xfId="61"/>
    <cellStyle name="Heading" xfId="62"/>
    <cellStyle name="Heading1" xfId="63"/>
    <cellStyle name="Normální 2" xfId="64"/>
    <cellStyle name="Normální 3" xfId="65"/>
    <cellStyle name="normální_List1" xfId="66"/>
    <cellStyle name="Result" xfId="67"/>
    <cellStyle name="Result2" xfId="68"/>
    <cellStyle name="Měn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 topLeftCell="A1">
      <pane ySplit="2" topLeftCell="A3" activePane="bottomLeft" state="frozen"/>
      <selection pane="bottomLeft" activeCell="A23" sqref="A23"/>
    </sheetView>
  </sheetViews>
  <sheetFormatPr defaultColWidth="9.00390625" defaultRowHeight="14.25"/>
  <cols>
    <col min="1" max="1" width="40.75390625" style="7" customWidth="1"/>
    <col min="2" max="3" width="7.50390625" style="9" customWidth="1"/>
    <col min="4" max="5" width="11.00390625" style="22" customWidth="1"/>
    <col min="6" max="869" width="7.875" style="7" customWidth="1"/>
    <col min="870" max="16384" width="9.00390625" style="7" customWidth="1"/>
  </cols>
  <sheetData>
    <row r="1" spans="1:4" ht="14.25">
      <c r="A1" s="13" t="s">
        <v>13</v>
      </c>
      <c r="B1" s="14"/>
      <c r="C1" s="14"/>
      <c r="D1" s="21"/>
    </row>
    <row r="2" spans="1:7" s="10" customFormat="1" ht="25.5" customHeight="1">
      <c r="A2" s="34" t="s">
        <v>75</v>
      </c>
      <c r="B2" s="34" t="s">
        <v>0</v>
      </c>
      <c r="C2" s="35" t="s">
        <v>76</v>
      </c>
      <c r="D2" s="36" t="s">
        <v>6</v>
      </c>
      <c r="E2" s="37" t="s">
        <v>7</v>
      </c>
      <c r="G2"/>
    </row>
    <row r="3" spans="1:7" s="4" customFormat="1" ht="14.25">
      <c r="A3" s="17" t="s">
        <v>3</v>
      </c>
      <c r="B3" s="18" t="s">
        <v>1</v>
      </c>
      <c r="C3" s="50">
        <v>4000</v>
      </c>
      <c r="D3" s="54"/>
      <c r="E3" s="55">
        <f>D3*C3</f>
        <v>0</v>
      </c>
      <c r="G3" s="45"/>
    </row>
    <row r="4" spans="1:7" s="4" customFormat="1" ht="14.25" customHeight="1">
      <c r="A4" s="17" t="s">
        <v>25</v>
      </c>
      <c r="B4" s="18" t="s">
        <v>1</v>
      </c>
      <c r="C4" s="50">
        <v>4000</v>
      </c>
      <c r="D4" s="54"/>
      <c r="E4" s="55">
        <f aca="true" t="shared" si="0" ref="E4:E16">D4*C4</f>
        <v>0</v>
      </c>
      <c r="G4" s="32"/>
    </row>
    <row r="5" spans="1:7" s="4" customFormat="1" ht="14.25">
      <c r="A5" s="17" t="s">
        <v>59</v>
      </c>
      <c r="B5" s="18" t="s">
        <v>1</v>
      </c>
      <c r="C5" s="50">
        <v>3000</v>
      </c>
      <c r="D5" s="54"/>
      <c r="E5" s="55">
        <f t="shared" si="0"/>
        <v>0</v>
      </c>
      <c r="G5" s="44"/>
    </row>
    <row r="6" spans="1:7" s="4" customFormat="1" ht="14.25">
      <c r="A6" s="17" t="s">
        <v>58</v>
      </c>
      <c r="B6" s="18" t="s">
        <v>1</v>
      </c>
      <c r="C6" s="50">
        <v>3000</v>
      </c>
      <c r="D6" s="54"/>
      <c r="E6" s="55">
        <f t="shared" si="0"/>
        <v>0</v>
      </c>
      <c r="G6" s="44"/>
    </row>
    <row r="7" spans="1:10" s="29" customFormat="1" ht="51">
      <c r="A7" s="17" t="s">
        <v>64</v>
      </c>
      <c r="B7" s="18" t="s">
        <v>1</v>
      </c>
      <c r="C7" s="50">
        <v>200</v>
      </c>
      <c r="D7" s="54"/>
      <c r="E7" s="55">
        <f t="shared" si="0"/>
        <v>0</v>
      </c>
      <c r="G7" s="44"/>
      <c r="J7" s="4"/>
    </row>
    <row r="8" spans="1:9" s="29" customFormat="1" ht="52.5">
      <c r="A8" s="17" t="s">
        <v>70</v>
      </c>
      <c r="B8" s="18" t="s">
        <v>1</v>
      </c>
      <c r="C8" s="50">
        <v>1500</v>
      </c>
      <c r="D8" s="54"/>
      <c r="E8" s="55">
        <f t="shared" si="0"/>
        <v>0</v>
      </c>
      <c r="I8" s="39"/>
    </row>
    <row r="9" spans="1:9" s="4" customFormat="1" ht="52.5">
      <c r="A9" s="17" t="s">
        <v>71</v>
      </c>
      <c r="B9" s="18" t="s">
        <v>1</v>
      </c>
      <c r="C9" s="50">
        <v>1500</v>
      </c>
      <c r="D9" s="54"/>
      <c r="E9" s="55">
        <f t="shared" si="0"/>
        <v>0</v>
      </c>
      <c r="I9" s="40"/>
    </row>
    <row r="10" spans="1:9" s="2" customFormat="1" ht="25.5">
      <c r="A10" s="17" t="s">
        <v>60</v>
      </c>
      <c r="B10" s="18" t="s">
        <v>1</v>
      </c>
      <c r="C10" s="50">
        <v>10000</v>
      </c>
      <c r="D10" s="51"/>
      <c r="E10" s="55">
        <f t="shared" si="0"/>
        <v>0</v>
      </c>
      <c r="I10" s="40"/>
    </row>
    <row r="11" spans="1:9" s="2" customFormat="1" ht="25.5">
      <c r="A11" s="17" t="s">
        <v>61</v>
      </c>
      <c r="B11" s="18" t="s">
        <v>1</v>
      </c>
      <c r="C11" s="50">
        <v>15000</v>
      </c>
      <c r="D11" s="51"/>
      <c r="E11" s="55">
        <f t="shared" si="0"/>
        <v>0</v>
      </c>
      <c r="I11" s="41"/>
    </row>
    <row r="12" spans="1:9" s="2" customFormat="1" ht="25.5">
      <c r="A12" s="56" t="s">
        <v>63</v>
      </c>
      <c r="B12" s="18" t="s">
        <v>1</v>
      </c>
      <c r="C12" s="50">
        <v>5000</v>
      </c>
      <c r="D12" s="51"/>
      <c r="E12" s="55">
        <f t="shared" si="0"/>
        <v>0</v>
      </c>
      <c r="I12" s="40"/>
    </row>
    <row r="13" spans="1:9" s="2" customFormat="1" ht="25.5">
      <c r="A13" s="56" t="s">
        <v>62</v>
      </c>
      <c r="B13" s="18" t="s">
        <v>1</v>
      </c>
      <c r="C13" s="50">
        <v>10000</v>
      </c>
      <c r="D13" s="51"/>
      <c r="E13" s="55">
        <f t="shared" si="0"/>
        <v>0</v>
      </c>
      <c r="I13" s="42"/>
    </row>
    <row r="14" spans="1:9" s="2" customFormat="1" ht="25.5">
      <c r="A14" s="17" t="s">
        <v>67</v>
      </c>
      <c r="B14" s="18" t="s">
        <v>1</v>
      </c>
      <c r="C14" s="50">
        <v>10000</v>
      </c>
      <c r="D14" s="51"/>
      <c r="E14" s="55">
        <f t="shared" si="0"/>
        <v>0</v>
      </c>
      <c r="I14" s="33"/>
    </row>
    <row r="15" spans="1:9" s="2" customFormat="1" ht="25.5">
      <c r="A15" s="17" t="s">
        <v>68</v>
      </c>
      <c r="B15" s="18" t="s">
        <v>1</v>
      </c>
      <c r="C15" s="50">
        <v>6000</v>
      </c>
      <c r="D15" s="51"/>
      <c r="E15" s="55">
        <f t="shared" si="0"/>
        <v>0</v>
      </c>
      <c r="I15" s="43"/>
    </row>
    <row r="16" spans="1:9" s="2" customFormat="1" ht="25.5">
      <c r="A16" s="17" t="s">
        <v>72</v>
      </c>
      <c r="B16" s="18" t="s">
        <v>1</v>
      </c>
      <c r="C16" s="50">
        <v>2000</v>
      </c>
      <c r="D16" s="51"/>
      <c r="E16" s="55">
        <f t="shared" si="0"/>
        <v>0</v>
      </c>
      <c r="I16" s="43"/>
    </row>
    <row r="17" spans="1:9" s="8" customFormat="1" ht="18.75" customHeight="1">
      <c r="A17" s="62" t="s">
        <v>14</v>
      </c>
      <c r="B17" s="62"/>
      <c r="C17" s="62"/>
      <c r="D17" s="62"/>
      <c r="E17" s="38">
        <f>SUM(E3:E16)</f>
        <v>0</v>
      </c>
      <c r="I17" s="43"/>
    </row>
    <row r="18" ht="15">
      <c r="E18" s="30"/>
    </row>
  </sheetData>
  <mergeCells count="1">
    <mergeCell ref="A17:D17"/>
  </mergeCells>
  <printOptions/>
  <pageMargins left="0.7480314960629921" right="0.35433070866141736" top="0.5905511811023623" bottom="0.3937007874015748" header="0.984251968503937" footer="0.984251968503937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workbookViewId="0" topLeftCell="A1">
      <pane ySplit="3" topLeftCell="A32" activePane="bottomLeft" state="frozen"/>
      <selection pane="bottomLeft" activeCell="H45" sqref="H45"/>
    </sheetView>
  </sheetViews>
  <sheetFormatPr defaultColWidth="9.00390625" defaultRowHeight="14.25"/>
  <cols>
    <col min="1" max="1" width="42.625" style="3" customWidth="1"/>
    <col min="2" max="2" width="8.125" style="11" customWidth="1"/>
    <col min="3" max="3" width="7.50390625" style="26" customWidth="1"/>
    <col min="4" max="5" width="11.25390625" style="20" customWidth="1"/>
  </cols>
  <sheetData>
    <row r="1" spans="1:4" ht="14.25">
      <c r="A1" s="15" t="s">
        <v>15</v>
      </c>
      <c r="B1" s="16"/>
      <c r="C1" s="25"/>
      <c r="D1" s="19"/>
    </row>
    <row r="2" spans="2:4" ht="14.25">
      <c r="B2" s="16"/>
      <c r="C2" s="25"/>
      <c r="D2" s="19"/>
    </row>
    <row r="3" spans="1:5" ht="30" customHeight="1">
      <c r="A3" s="34" t="s">
        <v>75</v>
      </c>
      <c r="B3" s="34" t="s">
        <v>0</v>
      </c>
      <c r="C3" s="35" t="s">
        <v>76</v>
      </c>
      <c r="D3" s="36" t="s">
        <v>6</v>
      </c>
      <c r="E3" s="37" t="s">
        <v>7</v>
      </c>
    </row>
    <row r="4" spans="1:5" s="1" customFormat="1" ht="38.25">
      <c r="A4" s="17" t="s">
        <v>45</v>
      </c>
      <c r="B4" s="18" t="s">
        <v>1</v>
      </c>
      <c r="C4" s="47">
        <v>100</v>
      </c>
      <c r="D4" s="31"/>
      <c r="E4" s="31">
        <f>D4*C4</f>
        <v>0</v>
      </c>
    </row>
    <row r="5" spans="1:5" s="28" customFormat="1" ht="25.5">
      <c r="A5" s="52" t="s">
        <v>73</v>
      </c>
      <c r="B5" s="53" t="s">
        <v>1</v>
      </c>
      <c r="C5" s="47">
        <v>50</v>
      </c>
      <c r="D5" s="31"/>
      <c r="E5" s="31">
        <f aca="true" t="shared" si="0" ref="E5:E49">D5*C5</f>
        <v>0</v>
      </c>
    </row>
    <row r="6" spans="1:5" s="28" customFormat="1" ht="27.75" customHeight="1">
      <c r="A6" s="52" t="s">
        <v>74</v>
      </c>
      <c r="B6" s="53" t="s">
        <v>1</v>
      </c>
      <c r="C6" s="47">
        <v>100</v>
      </c>
      <c r="D6" s="31"/>
      <c r="E6" s="31">
        <f t="shared" si="0"/>
        <v>0</v>
      </c>
    </row>
    <row r="7" spans="1:5" s="28" customFormat="1" ht="25.5" customHeight="1">
      <c r="A7" s="48" t="s">
        <v>26</v>
      </c>
      <c r="B7" s="49" t="s">
        <v>1</v>
      </c>
      <c r="C7" s="47">
        <v>5</v>
      </c>
      <c r="D7" s="31"/>
      <c r="E7" s="31">
        <f t="shared" si="0"/>
        <v>0</v>
      </c>
    </row>
    <row r="8" spans="1:5" s="1" customFormat="1" ht="25.5">
      <c r="A8" s="17" t="s">
        <v>66</v>
      </c>
      <c r="B8" s="18" t="s">
        <v>1</v>
      </c>
      <c r="C8" s="50">
        <v>2000</v>
      </c>
      <c r="D8" s="31"/>
      <c r="E8" s="31">
        <f t="shared" si="0"/>
        <v>0</v>
      </c>
    </row>
    <row r="9" spans="1:5" s="1" customFormat="1" ht="25.5">
      <c r="A9" s="17" t="s">
        <v>27</v>
      </c>
      <c r="B9" s="18" t="s">
        <v>1</v>
      </c>
      <c r="C9" s="50">
        <v>10000</v>
      </c>
      <c r="D9" s="31"/>
      <c r="E9" s="31">
        <f t="shared" si="0"/>
        <v>0</v>
      </c>
    </row>
    <row r="10" spans="1:5" s="1" customFormat="1" ht="38.25">
      <c r="A10" s="17" t="s">
        <v>46</v>
      </c>
      <c r="B10" s="18" t="s">
        <v>1</v>
      </c>
      <c r="C10" s="50">
        <v>2000</v>
      </c>
      <c r="D10" s="31"/>
      <c r="E10" s="31">
        <f t="shared" si="0"/>
        <v>0</v>
      </c>
    </row>
    <row r="11" spans="1:5" s="1" customFormat="1" ht="25.5">
      <c r="A11" s="17" t="s">
        <v>4</v>
      </c>
      <c r="B11" s="18" t="s">
        <v>1</v>
      </c>
      <c r="C11" s="47">
        <v>2000</v>
      </c>
      <c r="D11" s="31"/>
      <c r="E11" s="31">
        <f t="shared" si="0"/>
        <v>0</v>
      </c>
    </row>
    <row r="12" spans="1:5" s="1" customFormat="1" ht="25.5">
      <c r="A12" s="17" t="s">
        <v>5</v>
      </c>
      <c r="B12" s="18" t="s">
        <v>1</v>
      </c>
      <c r="C12" s="50">
        <v>1000</v>
      </c>
      <c r="D12" s="31"/>
      <c r="E12" s="31">
        <f t="shared" si="0"/>
        <v>0</v>
      </c>
    </row>
    <row r="13" spans="1:5" s="1" customFormat="1" ht="14.25">
      <c r="A13" s="17" t="s">
        <v>28</v>
      </c>
      <c r="B13" s="18" t="s">
        <v>1</v>
      </c>
      <c r="C13" s="50">
        <v>1000</v>
      </c>
      <c r="D13" s="31"/>
      <c r="E13" s="31">
        <f t="shared" si="0"/>
        <v>0</v>
      </c>
    </row>
    <row r="14" spans="1:5" s="1" customFormat="1" ht="25.5">
      <c r="A14" s="17" t="s">
        <v>29</v>
      </c>
      <c r="B14" s="18" t="s">
        <v>1</v>
      </c>
      <c r="C14" s="47">
        <v>800</v>
      </c>
      <c r="D14" s="31"/>
      <c r="E14" s="31">
        <f t="shared" si="0"/>
        <v>0</v>
      </c>
    </row>
    <row r="15" spans="1:5" s="1" customFormat="1" ht="25.5">
      <c r="A15" s="17" t="s">
        <v>30</v>
      </c>
      <c r="B15" s="18" t="s">
        <v>1</v>
      </c>
      <c r="C15" s="47">
        <v>400</v>
      </c>
      <c r="D15" s="31"/>
      <c r="E15" s="31">
        <f t="shared" si="0"/>
        <v>0</v>
      </c>
    </row>
    <row r="16" spans="1:5" s="1" customFormat="1" ht="25.5">
      <c r="A16" s="17" t="s">
        <v>31</v>
      </c>
      <c r="B16" s="18" t="s">
        <v>1</v>
      </c>
      <c r="C16" s="47">
        <v>400</v>
      </c>
      <c r="D16" s="31"/>
      <c r="E16" s="31">
        <f t="shared" si="0"/>
        <v>0</v>
      </c>
    </row>
    <row r="17" spans="1:5" s="1" customFormat="1" ht="38.25" customHeight="1">
      <c r="A17" s="17" t="s">
        <v>33</v>
      </c>
      <c r="B17" s="18" t="s">
        <v>1</v>
      </c>
      <c r="C17" s="47">
        <v>20</v>
      </c>
      <c r="D17" s="31"/>
      <c r="E17" s="31">
        <f t="shared" si="0"/>
        <v>0</v>
      </c>
    </row>
    <row r="18" spans="1:5" s="1" customFormat="1" ht="38.25">
      <c r="A18" s="17" t="s">
        <v>47</v>
      </c>
      <c r="B18" s="18" t="s">
        <v>1</v>
      </c>
      <c r="C18" s="47">
        <v>10</v>
      </c>
      <c r="D18" s="31"/>
      <c r="E18" s="31">
        <f t="shared" si="0"/>
        <v>0</v>
      </c>
    </row>
    <row r="19" spans="1:5" s="1" customFormat="1" ht="38.25">
      <c r="A19" s="17" t="s">
        <v>32</v>
      </c>
      <c r="B19" s="18" t="s">
        <v>1</v>
      </c>
      <c r="C19" s="47">
        <v>300</v>
      </c>
      <c r="D19" s="31"/>
      <c r="E19" s="31">
        <f t="shared" si="0"/>
        <v>0</v>
      </c>
    </row>
    <row r="20" spans="1:5" s="1" customFormat="1" ht="25.5">
      <c r="A20" s="17" t="s">
        <v>54</v>
      </c>
      <c r="B20" s="18" t="s">
        <v>1</v>
      </c>
      <c r="C20" s="47">
        <v>2000</v>
      </c>
      <c r="D20" s="31"/>
      <c r="E20" s="31">
        <f t="shared" si="0"/>
        <v>0</v>
      </c>
    </row>
    <row r="21" spans="1:5" s="1" customFormat="1" ht="12.75" customHeight="1">
      <c r="A21" s="17" t="s">
        <v>8</v>
      </c>
      <c r="B21" s="18" t="s">
        <v>1</v>
      </c>
      <c r="C21" s="47">
        <v>100</v>
      </c>
      <c r="D21" s="31"/>
      <c r="E21" s="31">
        <f t="shared" si="0"/>
        <v>0</v>
      </c>
    </row>
    <row r="22" spans="1:5" s="1" customFormat="1" ht="12.75" customHeight="1">
      <c r="A22" s="17" t="s">
        <v>20</v>
      </c>
      <c r="B22" s="18" t="s">
        <v>1</v>
      </c>
      <c r="C22" s="47">
        <v>200</v>
      </c>
      <c r="D22" s="31"/>
      <c r="E22" s="31">
        <f t="shared" si="0"/>
        <v>0</v>
      </c>
    </row>
    <row r="23" spans="1:5" s="1" customFormat="1" ht="25.5">
      <c r="A23" s="17" t="s">
        <v>21</v>
      </c>
      <c r="B23" s="18" t="s">
        <v>1</v>
      </c>
      <c r="C23" s="47">
        <v>100</v>
      </c>
      <c r="D23" s="31"/>
      <c r="E23" s="31">
        <f t="shared" si="0"/>
        <v>0</v>
      </c>
    </row>
    <row r="24" spans="1:5" s="1" customFormat="1" ht="25.5">
      <c r="A24" s="17" t="s">
        <v>22</v>
      </c>
      <c r="B24" s="18" t="s">
        <v>1</v>
      </c>
      <c r="C24" s="47">
        <v>100</v>
      </c>
      <c r="D24" s="31"/>
      <c r="E24" s="31">
        <f t="shared" si="0"/>
        <v>0</v>
      </c>
    </row>
    <row r="25" spans="1:5" s="1" customFormat="1" ht="25.5">
      <c r="A25" s="17" t="s">
        <v>23</v>
      </c>
      <c r="B25" s="18" t="s">
        <v>1</v>
      </c>
      <c r="C25" s="47">
        <v>100</v>
      </c>
      <c r="D25" s="31"/>
      <c r="E25" s="31">
        <f t="shared" si="0"/>
        <v>0</v>
      </c>
    </row>
    <row r="26" spans="1:5" s="1" customFormat="1" ht="25.5" customHeight="1">
      <c r="A26" s="17" t="s">
        <v>34</v>
      </c>
      <c r="B26" s="18" t="s">
        <v>1</v>
      </c>
      <c r="C26" s="47">
        <v>500</v>
      </c>
      <c r="D26" s="31"/>
      <c r="E26" s="31">
        <f t="shared" si="0"/>
        <v>0</v>
      </c>
    </row>
    <row r="27" spans="1:5" s="1" customFormat="1" ht="14.25">
      <c r="A27" s="17" t="s">
        <v>12</v>
      </c>
      <c r="B27" s="18" t="s">
        <v>1</v>
      </c>
      <c r="C27" s="47">
        <v>500</v>
      </c>
      <c r="D27" s="31"/>
      <c r="E27" s="31">
        <f t="shared" si="0"/>
        <v>0</v>
      </c>
    </row>
    <row r="28" spans="1:5" s="28" customFormat="1" ht="51">
      <c r="A28" s="17" t="s">
        <v>65</v>
      </c>
      <c r="B28" s="18" t="s">
        <v>1</v>
      </c>
      <c r="C28" s="47">
        <v>200</v>
      </c>
      <c r="D28" s="31"/>
      <c r="E28" s="31">
        <f t="shared" si="0"/>
        <v>0</v>
      </c>
    </row>
    <row r="29" spans="1:7" s="28" customFormat="1" ht="25.5">
      <c r="A29" s="17" t="s">
        <v>69</v>
      </c>
      <c r="B29" s="18" t="s">
        <v>1</v>
      </c>
      <c r="C29" s="47">
        <v>200</v>
      </c>
      <c r="D29" s="31"/>
      <c r="E29" s="31">
        <f t="shared" si="0"/>
        <v>0</v>
      </c>
      <c r="G29" s="46"/>
    </row>
    <row r="30" spans="1:5" s="1" customFormat="1" ht="38.25">
      <c r="A30" s="17" t="s">
        <v>53</v>
      </c>
      <c r="B30" s="18" t="s">
        <v>1</v>
      </c>
      <c r="C30" s="47">
        <v>500</v>
      </c>
      <c r="D30" s="31"/>
      <c r="E30" s="31">
        <f t="shared" si="0"/>
        <v>0</v>
      </c>
    </row>
    <row r="31" spans="1:5" s="1" customFormat="1" ht="14.25">
      <c r="A31" s="17" t="s">
        <v>11</v>
      </c>
      <c r="B31" s="18" t="s">
        <v>1</v>
      </c>
      <c r="C31" s="47">
        <v>30</v>
      </c>
      <c r="D31" s="31"/>
      <c r="E31" s="31">
        <f t="shared" si="0"/>
        <v>0</v>
      </c>
    </row>
    <row r="32" spans="1:5" s="1" customFormat="1" ht="14.25">
      <c r="A32" s="17" t="s">
        <v>35</v>
      </c>
      <c r="B32" s="18" t="s">
        <v>1</v>
      </c>
      <c r="C32" s="47">
        <v>40</v>
      </c>
      <c r="D32" s="31"/>
      <c r="E32" s="31">
        <f t="shared" si="0"/>
        <v>0</v>
      </c>
    </row>
    <row r="33" spans="1:5" s="1" customFormat="1" ht="38.25">
      <c r="A33" s="17" t="s">
        <v>37</v>
      </c>
      <c r="B33" s="18" t="s">
        <v>36</v>
      </c>
      <c r="C33" s="47">
        <v>20</v>
      </c>
      <c r="D33" s="31"/>
      <c r="E33" s="31">
        <f t="shared" si="0"/>
        <v>0</v>
      </c>
    </row>
    <row r="34" spans="1:5" s="1" customFormat="1" ht="14.25">
      <c r="A34" s="17" t="s">
        <v>9</v>
      </c>
      <c r="B34" s="18" t="s">
        <v>1</v>
      </c>
      <c r="C34" s="47">
        <v>300</v>
      </c>
      <c r="D34" s="31"/>
      <c r="E34" s="31">
        <f t="shared" si="0"/>
        <v>0</v>
      </c>
    </row>
    <row r="35" spans="1:5" s="1" customFormat="1" ht="14.25">
      <c r="A35" s="17" t="s">
        <v>48</v>
      </c>
      <c r="B35" s="18" t="s">
        <v>1</v>
      </c>
      <c r="C35" s="47">
        <v>500</v>
      </c>
      <c r="D35" s="31"/>
      <c r="E35" s="31">
        <f t="shared" si="0"/>
        <v>0</v>
      </c>
    </row>
    <row r="36" spans="1:5" s="1" customFormat="1" ht="14.25" customHeight="1">
      <c r="A36" s="17" t="s">
        <v>49</v>
      </c>
      <c r="B36" s="18" t="s">
        <v>1</v>
      </c>
      <c r="C36" s="47">
        <v>500</v>
      </c>
      <c r="D36" s="31"/>
      <c r="E36" s="31">
        <f t="shared" si="0"/>
        <v>0</v>
      </c>
    </row>
    <row r="37" spans="1:5" s="1" customFormat="1" ht="14.25" customHeight="1">
      <c r="A37" s="17" t="s">
        <v>50</v>
      </c>
      <c r="B37" s="18" t="s">
        <v>1</v>
      </c>
      <c r="C37" s="47">
        <v>1000</v>
      </c>
      <c r="D37" s="31"/>
      <c r="E37" s="31">
        <f t="shared" si="0"/>
        <v>0</v>
      </c>
    </row>
    <row r="38" spans="1:5" s="1" customFormat="1" ht="38.25">
      <c r="A38" s="17" t="s">
        <v>55</v>
      </c>
      <c r="B38" s="18" t="s">
        <v>1</v>
      </c>
      <c r="C38" s="47">
        <v>100</v>
      </c>
      <c r="D38" s="31"/>
      <c r="E38" s="31">
        <f t="shared" si="0"/>
        <v>0</v>
      </c>
    </row>
    <row r="39" spans="1:5" s="1" customFormat="1" ht="38.25">
      <c r="A39" s="17" t="s">
        <v>52</v>
      </c>
      <c r="B39" s="18" t="s">
        <v>1</v>
      </c>
      <c r="C39" s="47">
        <v>500</v>
      </c>
      <c r="D39" s="31"/>
      <c r="E39" s="31">
        <f t="shared" si="0"/>
        <v>0</v>
      </c>
    </row>
    <row r="40" spans="1:5" s="1" customFormat="1" ht="38.25">
      <c r="A40" s="17" t="s">
        <v>51</v>
      </c>
      <c r="B40" s="18" t="s">
        <v>1</v>
      </c>
      <c r="C40" s="47">
        <v>500</v>
      </c>
      <c r="D40" s="31"/>
      <c r="E40" s="31">
        <f t="shared" si="0"/>
        <v>0</v>
      </c>
    </row>
    <row r="41" spans="1:5" s="1" customFormat="1" ht="25.5">
      <c r="A41" s="17" t="s">
        <v>24</v>
      </c>
      <c r="B41" s="18" t="s">
        <v>1</v>
      </c>
      <c r="C41" s="47">
        <v>1000</v>
      </c>
      <c r="D41" s="31"/>
      <c r="E41" s="31">
        <f t="shared" si="0"/>
        <v>0</v>
      </c>
    </row>
    <row r="42" spans="1:5" s="1" customFormat="1" ht="25.5">
      <c r="A42" s="17" t="s">
        <v>56</v>
      </c>
      <c r="B42" s="18" t="s">
        <v>38</v>
      </c>
      <c r="C42" s="47">
        <v>200</v>
      </c>
      <c r="D42" s="31"/>
      <c r="E42" s="31">
        <f t="shared" si="0"/>
        <v>0</v>
      </c>
    </row>
    <row r="43" spans="1:5" s="1" customFormat="1" ht="25.5">
      <c r="A43" s="17" t="s">
        <v>39</v>
      </c>
      <c r="B43" s="18" t="s">
        <v>1</v>
      </c>
      <c r="C43" s="47">
        <v>10</v>
      </c>
      <c r="D43" s="31"/>
      <c r="E43" s="31">
        <f t="shared" si="0"/>
        <v>0</v>
      </c>
    </row>
    <row r="44" spans="1:5" s="1" customFormat="1" ht="25.5">
      <c r="A44" s="17" t="s">
        <v>40</v>
      </c>
      <c r="B44" s="18" t="s">
        <v>1</v>
      </c>
      <c r="C44" s="47">
        <v>10</v>
      </c>
      <c r="D44" s="31"/>
      <c r="E44" s="31">
        <f t="shared" si="0"/>
        <v>0</v>
      </c>
    </row>
    <row r="45" spans="1:5" s="1" customFormat="1" ht="25.5">
      <c r="A45" s="17" t="s">
        <v>41</v>
      </c>
      <c r="B45" s="18" t="s">
        <v>1</v>
      </c>
      <c r="C45" s="47">
        <v>5</v>
      </c>
      <c r="D45" s="31"/>
      <c r="E45" s="31">
        <f t="shared" si="0"/>
        <v>0</v>
      </c>
    </row>
    <row r="46" spans="1:5" s="1" customFormat="1" ht="38.25">
      <c r="A46" s="17" t="s">
        <v>57</v>
      </c>
      <c r="B46" s="18" t="s">
        <v>38</v>
      </c>
      <c r="C46" s="47">
        <v>500</v>
      </c>
      <c r="D46" s="31"/>
      <c r="E46" s="31">
        <f t="shared" si="0"/>
        <v>0</v>
      </c>
    </row>
    <row r="47" spans="1:5" s="1" customFormat="1" ht="38.25">
      <c r="A47" s="17" t="s">
        <v>42</v>
      </c>
      <c r="B47" s="18" t="s">
        <v>1</v>
      </c>
      <c r="C47" s="47">
        <v>50</v>
      </c>
      <c r="D47" s="31"/>
      <c r="E47" s="31">
        <f t="shared" si="0"/>
        <v>0</v>
      </c>
    </row>
    <row r="48" spans="1:5" s="1" customFormat="1" ht="38.25">
      <c r="A48" s="17" t="s">
        <v>44</v>
      </c>
      <c r="B48" s="18" t="s">
        <v>38</v>
      </c>
      <c r="C48" s="47">
        <v>100</v>
      </c>
      <c r="D48" s="31"/>
      <c r="E48" s="31">
        <f t="shared" si="0"/>
        <v>0</v>
      </c>
    </row>
    <row r="49" spans="1:5" s="1" customFormat="1" ht="39" customHeight="1">
      <c r="A49" s="17" t="s">
        <v>43</v>
      </c>
      <c r="B49" s="18" t="s">
        <v>1</v>
      </c>
      <c r="C49" s="47">
        <v>50</v>
      </c>
      <c r="D49" s="31"/>
      <c r="E49" s="31">
        <f t="shared" si="0"/>
        <v>0</v>
      </c>
    </row>
    <row r="50" spans="1:5" s="12" customFormat="1" ht="18.75" customHeight="1">
      <c r="A50" s="63"/>
      <c r="B50" s="63"/>
      <c r="C50" s="63"/>
      <c r="D50" s="63"/>
      <c r="E50" s="57">
        <f>SUM(E4:E49)</f>
        <v>0</v>
      </c>
    </row>
    <row r="51" ht="15">
      <c r="E51" s="27"/>
    </row>
    <row r="52" ht="14.25">
      <c r="A52" s="11"/>
    </row>
  </sheetData>
  <mergeCells count="1">
    <mergeCell ref="A50:D50"/>
  </mergeCells>
  <printOptions/>
  <pageMargins left="0.7086614173228347" right="0.31496062992125984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workbookViewId="0" topLeftCell="A1">
      <selection activeCell="A16" sqref="A16"/>
    </sheetView>
  </sheetViews>
  <sheetFormatPr defaultColWidth="9.00390625" defaultRowHeight="14.25"/>
  <cols>
    <col min="1" max="1" width="50.50390625" style="5" customWidth="1"/>
    <col min="2" max="3" width="12.25390625" style="0" customWidth="1"/>
  </cols>
  <sheetData>
    <row r="1" ht="15">
      <c r="A1" s="24" t="s">
        <v>19</v>
      </c>
    </row>
    <row r="3" spans="1:3" ht="25.5">
      <c r="A3" s="58" t="s">
        <v>2</v>
      </c>
      <c r="B3" s="59" t="s">
        <v>7</v>
      </c>
      <c r="C3" s="59" t="s">
        <v>10</v>
      </c>
    </row>
    <row r="4" spans="1:3" ht="14.25">
      <c r="A4" s="6" t="s">
        <v>16</v>
      </c>
      <c r="B4" s="23">
        <f>'EKO '!E17</f>
        <v>0</v>
      </c>
      <c r="C4" s="23">
        <f>B4*1.21</f>
        <v>0</v>
      </c>
    </row>
    <row r="5" spans="1:3" ht="14.25">
      <c r="A5" s="6" t="s">
        <v>17</v>
      </c>
      <c r="B5" s="23">
        <f>BĚŽNÉ!E50</f>
        <v>0</v>
      </c>
      <c r="C5" s="23">
        <f>B5*1.21</f>
        <v>0</v>
      </c>
    </row>
    <row r="6" spans="1:3" ht="14.25">
      <c r="A6" s="60" t="s">
        <v>18</v>
      </c>
      <c r="B6" s="61">
        <f>SUM(B4:B5)</f>
        <v>0</v>
      </c>
      <c r="C6" s="61">
        <f>SUM(C4:C5)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1" ma:contentTypeDescription="Vytvoří nový dokument" ma:contentTypeScope="" ma:versionID="321c493ffbd1d2f0a7050a907328b565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9511c2a8e50b6d3a47477c0a2a8be0b1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018DAF-0539-45BF-9156-19DD8C2009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4245C4-50E3-4AAD-BBA0-29E05AE6E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1B6955-7425-4457-A3A6-0A57B41DA9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fa8a809-754e-4940-9f79-6ca366ca1379"/>
    <ds:schemaRef ds:uri="dec30894-6ed9-439d-acf5-08efc27765f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Nečasová</dc:creator>
  <cp:keywords/>
  <dc:description/>
  <cp:lastModifiedBy>Nečasová Lenka</cp:lastModifiedBy>
  <cp:lastPrinted>2024-02-12T17:16:24Z</cp:lastPrinted>
  <dcterms:created xsi:type="dcterms:W3CDTF">2017-06-16T09:41:08Z</dcterms:created>
  <dcterms:modified xsi:type="dcterms:W3CDTF">2024-02-19T10:18:12Z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NECASOVA.LENKA@kr-jihomoravsky.cz</vt:lpwstr>
  </property>
  <property fmtid="{D5CDD505-2E9C-101B-9397-08002B2CF9AE}" pid="5" name="MSIP_Label_690ebb53-23a2-471a-9c6e-17bd0d11311e_SetDate">
    <vt:lpwstr>2020-02-12T16:03:52.7726382Z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0x01010070B778A1060CE249A670BCE1DD9CE9DB</vt:lpwstr>
  </property>
</Properties>
</file>