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24795" windowHeight="122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<sst xmlns="http://schemas.openxmlformats.org/spreadsheetml/2006/main" count="45" uniqueCount="39">
  <si>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</si>
  <si>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</si>
  <si>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</si>
  <si>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</si>
  <si>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</si>
  <si>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</si>
  <si>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</si>
  <si>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</si>
  <si>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</si>
  <si>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</si>
  <si>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</si>
  <si>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4.</t>
  </si>
  <si>
    <t>5.</t>
  </si>
  <si>
    <t>6.</t>
  </si>
  <si>
    <t>7.</t>
  </si>
  <si>
    <t>Cena celkem bez DPH</t>
  </si>
  <si>
    <t>Cena celkem s DPH</t>
  </si>
  <si>
    <t xml:space="preserve">jádrový vývrt </t>
  </si>
  <si>
    <t>kopaná sonda</t>
  </si>
  <si>
    <t>vypracování zprávy a návrh technologie rekonstrukce</t>
  </si>
  <si>
    <t>Položka</t>
  </si>
  <si>
    <t>Název položky</t>
  </si>
  <si>
    <t xml:space="preserve">rázová zatěžovací zkouška včetně výpočtu zbytkové doby životnosti vozovky a tloušťky zesílení </t>
  </si>
  <si>
    <t xml:space="preserve">vrtaná sonda </t>
  </si>
  <si>
    <t xml:space="preserve">vizuální prohlídka se záznamem poruch </t>
  </si>
  <si>
    <t>fotodokumentace</t>
  </si>
  <si>
    <t>9.</t>
  </si>
  <si>
    <t>kpl.</t>
  </si>
  <si>
    <t>DPH 21 %</t>
  </si>
  <si>
    <t>10.</t>
  </si>
  <si>
    <t>Dopravní zabezpečení (vč. zajištění potřebných povolení)</t>
  </si>
  <si>
    <t>délka stavby
(km)</t>
  </si>
  <si>
    <t>šířka
(m)</t>
  </si>
  <si>
    <t>Plocha orientačně
(m2)</t>
  </si>
  <si>
    <t>Tl. odebíraných vrstev
(mm)</t>
  </si>
  <si>
    <t>komplet</t>
  </si>
  <si>
    <t>III/37729, III/37739 Vyškov - okružní křižovatka</t>
  </si>
  <si>
    <t>Soupis prací DGN vozovky, PAU</t>
  </si>
  <si>
    <t>rozbor asfaltové směsi, včetně stanovení obsahu PAU(3výluhy)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</si>
</sst>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8"/>
      <color rgb="FF000000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Arial Black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2" borderId="0" xfId="0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5" borderId="16" xfId="0" applyFont="1" applyFill="1" applyBorder="1"/>
    <xf numFmtId="0" fontId="8" fillId="5" borderId="17" xfId="0" applyFont="1" applyFill="1" applyBorder="1" applyAlignment="1">
      <alignment/>
    </xf>
    <xf numFmtId="0" fontId="9" fillId="5" borderId="18" xfId="0" applyFont="1" applyFill="1" applyBorder="1"/>
    <xf numFmtId="0" fontId="11" fillId="5" borderId="19" xfId="0" applyFont="1" applyFill="1" applyBorder="1"/>
    <xf numFmtId="0" fontId="3" fillId="0" borderId="0" xfId="0" applyFont="1"/>
    <xf numFmtId="164" fontId="5" fillId="5" borderId="4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14" fillId="0" borderId="0" xfId="0" applyFont="1"/>
    <xf numFmtId="165" fontId="5" fillId="4" borderId="2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/>
    </xf>
    <xf numFmtId="0" fontId="3" fillId="0" borderId="2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zoomScale="70" zoomScaleNormal="70" workbookViewId="0" topLeftCell="B1">
      <selection activeCell="O10" sqref="O10"/>
    </sheetView>
  </sheetViews>
  <sheetFormatPr defaultColWidth="9.140625" defaultRowHeight="15"/>
  <cols>
    <col min="2" max="2" width="16.57421875" style="0" customWidth="1"/>
    <col min="3" max="3" width="76.57421875" style="0" customWidth="1"/>
    <col min="4" max="4" width="19.28125" style="0" customWidth="1"/>
    <col min="5" max="5" width="15.140625" style="10" customWidth="1"/>
    <col min="6" max="6" width="21.140625" style="0" customWidth="1"/>
    <col min="7" max="7" width="23.57421875" style="0" customWidth="1"/>
  </cols>
  <sheetData>
    <row r="1" ht="40.15" customHeight="1">
      <c r="B1" s="34"/>
    </row>
    <row r="2" spans="2:7" ht="42.6" customHeight="1">
      <c r="B2" s="42" t="s">
        <v>36</v>
      </c>
      <c r="C2" s="42"/>
      <c r="D2" s="42"/>
      <c r="E2" s="42"/>
      <c r="F2" s="42"/>
      <c r="G2" s="42"/>
    </row>
    <row r="3" ht="30.6" customHeight="1" thickBot="1">
      <c r="B3" s="1"/>
    </row>
    <row r="4" spans="2:7" ht="30.75" customHeight="1">
      <c r="B4" s="29" t="s">
        <v>37</v>
      </c>
      <c r="C4" s="26"/>
      <c r="D4" s="23" t="s">
        <v>31</v>
      </c>
      <c r="E4" s="24" t="s">
        <v>32</v>
      </c>
      <c r="F4" s="24" t="s">
        <v>33</v>
      </c>
      <c r="G4" s="22" t="s">
        <v>34</v>
      </c>
    </row>
    <row r="5" spans="2:7" ht="29.25" customHeight="1" thickBot="1">
      <c r="B5" s="27"/>
      <c r="C5" s="28"/>
      <c r="D5" s="37">
        <v>0.22</v>
      </c>
      <c r="E5" s="38">
        <v>7</v>
      </c>
      <c r="F5" s="39">
        <f>(D5*E5*1000)</f>
        <v>1540</v>
      </c>
      <c r="G5" s="25" t="s">
        <v>35</v>
      </c>
    </row>
    <row r="6" spans="2:7" ht="30" customHeight="1">
      <c r="B6" s="49" t="s">
        <v>20</v>
      </c>
      <c r="C6" s="51" t="s">
        <v>21</v>
      </c>
      <c r="D6" s="53" t="s">
        <v>0</v>
      </c>
      <c r="E6" s="55" t="s">
        <v>1</v>
      </c>
      <c r="F6" s="20" t="s">
        <v>2</v>
      </c>
      <c r="G6" s="21" t="s">
        <v>4</v>
      </c>
    </row>
    <row r="7" spans="2:7" ht="30" customHeight="1" thickBot="1">
      <c r="B7" s="50"/>
      <c r="C7" s="52"/>
      <c r="D7" s="54"/>
      <c r="E7" s="56"/>
      <c r="F7" s="3" t="s">
        <v>3</v>
      </c>
      <c r="G7" s="4" t="s">
        <v>5</v>
      </c>
    </row>
    <row r="8" spans="2:7" ht="30" customHeight="1">
      <c r="B8" s="5" t="s">
        <v>6</v>
      </c>
      <c r="C8" s="6" t="s">
        <v>24</v>
      </c>
      <c r="D8" s="11" t="s">
        <v>7</v>
      </c>
      <c r="E8" s="40">
        <f>D5</f>
        <v>0.22</v>
      </c>
      <c r="F8" s="31"/>
      <c r="G8" s="18">
        <f>(E8*F8)</f>
        <v>0</v>
      </c>
    </row>
    <row r="9" spans="2:9" ht="30" customHeight="1">
      <c r="B9" s="7" t="s">
        <v>8</v>
      </c>
      <c r="C9" s="6" t="s">
        <v>25</v>
      </c>
      <c r="D9" s="11" t="s">
        <v>27</v>
      </c>
      <c r="E9" s="35">
        <v>1</v>
      </c>
      <c r="F9" s="32"/>
      <c r="G9" s="18">
        <f aca="true" t="shared" si="0" ref="G9:G16">(E9*F9)</f>
        <v>0</v>
      </c>
      <c r="I9" s="36"/>
    </row>
    <row r="10" spans="2:9" ht="31.5">
      <c r="B10" s="7" t="s">
        <v>10</v>
      </c>
      <c r="C10" s="8" t="s">
        <v>22</v>
      </c>
      <c r="D10" s="12" t="s">
        <v>9</v>
      </c>
      <c r="E10" s="41">
        <v>4</v>
      </c>
      <c r="F10" s="32"/>
      <c r="G10" s="18">
        <f t="shared" si="0"/>
        <v>0</v>
      </c>
      <c r="I10" s="36"/>
    </row>
    <row r="11" spans="2:9" ht="30" customHeight="1">
      <c r="B11" s="7" t="s">
        <v>11</v>
      </c>
      <c r="C11" s="9" t="s">
        <v>17</v>
      </c>
      <c r="D11" s="12" t="s">
        <v>9</v>
      </c>
      <c r="E11" s="41">
        <v>4</v>
      </c>
      <c r="F11" s="32"/>
      <c r="G11" s="18">
        <f t="shared" si="0"/>
        <v>0</v>
      </c>
      <c r="I11" s="36"/>
    </row>
    <row r="12" spans="2:9" ht="30" customHeight="1">
      <c r="B12" s="7" t="s">
        <v>12</v>
      </c>
      <c r="C12" s="9" t="s">
        <v>23</v>
      </c>
      <c r="D12" s="12" t="s">
        <v>9</v>
      </c>
      <c r="E12" s="41">
        <v>1</v>
      </c>
      <c r="F12" s="32"/>
      <c r="G12" s="18">
        <f>(E12*F12)</f>
        <v>0</v>
      </c>
      <c r="I12" s="36"/>
    </row>
    <row r="13" spans="2:10" ht="30" customHeight="1">
      <c r="B13" s="7" t="s">
        <v>13</v>
      </c>
      <c r="C13" s="9" t="s">
        <v>18</v>
      </c>
      <c r="D13" s="12" t="s">
        <v>9</v>
      </c>
      <c r="E13" s="41">
        <v>1</v>
      </c>
      <c r="F13" s="32"/>
      <c r="G13" s="18">
        <f t="shared" si="0"/>
        <v>0</v>
      </c>
      <c r="I13" s="30"/>
      <c r="J13" s="30"/>
    </row>
    <row r="14" spans="2:10" ht="30" customHeight="1">
      <c r="B14" s="7" t="s">
        <v>14</v>
      </c>
      <c r="C14" s="9" t="s">
        <v>38</v>
      </c>
      <c r="D14" s="12" t="s">
        <v>9</v>
      </c>
      <c r="E14" s="41">
        <v>3</v>
      </c>
      <c r="F14" s="32"/>
      <c r="G14" s="18">
        <f t="shared" si="0"/>
        <v>0</v>
      </c>
      <c r="H14" s="30"/>
      <c r="I14" s="2"/>
      <c r="J14" s="30"/>
    </row>
    <row r="15" spans="2:10" ht="30" customHeight="1">
      <c r="B15" s="7" t="s">
        <v>26</v>
      </c>
      <c r="C15" s="9" t="s">
        <v>19</v>
      </c>
      <c r="D15" s="12" t="s">
        <v>9</v>
      </c>
      <c r="E15" s="12">
        <v>1</v>
      </c>
      <c r="F15" s="32"/>
      <c r="G15" s="18">
        <f>(E15*F15)</f>
        <v>0</v>
      </c>
      <c r="H15" s="30"/>
      <c r="I15" s="30"/>
      <c r="J15" s="30"/>
    </row>
    <row r="16" spans="2:10" ht="30" customHeight="1" thickBot="1">
      <c r="B16" s="13" t="s">
        <v>29</v>
      </c>
      <c r="C16" s="14" t="s">
        <v>30</v>
      </c>
      <c r="D16" s="19" t="s">
        <v>27</v>
      </c>
      <c r="E16" s="19">
        <v>1</v>
      </c>
      <c r="F16" s="33"/>
      <c r="G16" s="18">
        <f t="shared" si="0"/>
        <v>0</v>
      </c>
      <c r="H16" s="30"/>
      <c r="I16" s="30"/>
      <c r="J16" s="30"/>
    </row>
    <row r="17" spans="2:7" ht="30" customHeight="1">
      <c r="B17" s="57" t="s">
        <v>15</v>
      </c>
      <c r="C17" s="58"/>
      <c r="D17" s="58"/>
      <c r="E17" s="58"/>
      <c r="F17" s="59"/>
      <c r="G17" s="15">
        <f>SUM(G8:G16)</f>
        <v>0</v>
      </c>
    </row>
    <row r="18" spans="2:7" ht="30" customHeight="1">
      <c r="B18" s="46" t="s">
        <v>28</v>
      </c>
      <c r="C18" s="47"/>
      <c r="D18" s="47"/>
      <c r="E18" s="47"/>
      <c r="F18" s="48"/>
      <c r="G18" s="16">
        <f>(G17*0.21)</f>
        <v>0</v>
      </c>
    </row>
    <row r="19" spans="2:7" ht="30" customHeight="1" thickBot="1">
      <c r="B19" s="43" t="s">
        <v>16</v>
      </c>
      <c r="C19" s="44"/>
      <c r="D19" s="44"/>
      <c r="E19" s="44"/>
      <c r="F19" s="45"/>
      <c r="G19" s="17">
        <f>SUM(G17:G18)</f>
        <v>0</v>
      </c>
    </row>
    <row r="20" spans="2:5" ht="15">
      <c r="B20" s="2"/>
      <c r="E20"/>
    </row>
    <row r="22" ht="30" customHeight="1"/>
    <row r="23" ht="30" customHeight="1"/>
    <row r="24" ht="30" customHeight="1"/>
    <row r="25" ht="30" customHeight="1"/>
    <row r="26" ht="30" customHeight="1"/>
    <row r="27" ht="30" customHeight="1"/>
  </sheetData>
  <mergeCells count="8">
    <mergeCell ref="B2:G2"/>
    <mergeCell ref="B19:F19"/>
    <mergeCell ref="B18:F18"/>
    <mergeCell ref="B6:B7"/>
    <mergeCell ref="C6:C7"/>
    <mergeCell ref="D6:D7"/>
    <mergeCell ref="E6:E7"/>
    <mergeCell ref="B17:F17"/>
  </mergeCells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Fenclová Helena</cp:lastModifiedBy>
  <cp:lastPrinted>2021-05-11T09:44:45Z</cp:lastPrinted>
  <dcterms:created xsi:type="dcterms:W3CDTF">2012-11-07T13:05:37Z</dcterms:created>
  <dcterms:modified xsi:type="dcterms:W3CDTF">2024-01-19T10:18:13Z</dcterms:modified>
  <cp:category/>
  <cp:version/>
  <cp:contentType/>
  <cp:contentStatus/>
</cp:coreProperties>
</file>