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240" yWindow="105" windowWidth="14805" windowHeight="8010" tabRatio="644" activeTab="0"/>
  </bookViews>
  <sheets>
    <sheet name="REKAPITULACE" sheetId="2" r:id="rId1"/>
    <sheet name="1" sheetId="1" r:id="rId2"/>
    <sheet name="2" sheetId="3" r:id="rId3"/>
    <sheet name="3" sheetId="4" r:id="rId4"/>
    <sheet name="4" sheetId="5" r:id="rId5"/>
    <sheet name="5" sheetId="7" r:id="rId6"/>
  </sheets>
  <definedNames>
    <definedName name="_xlnm.Print_Area" localSheetId="1">'1'!$A$1:$F$17</definedName>
    <definedName name="_xlnm.Print_Area" localSheetId="2">'2'!$A$1:$F$17</definedName>
    <definedName name="_xlnm.Print_Area" localSheetId="4">'4'!$A$1:$F$17</definedName>
  </definedNames>
  <calcPr calcId="191029"/>
</workbook>
</file>

<file path=xl/sharedStrings.xml><?xml version="1.0" encoding="utf-8"?>
<sst xmlns="http://schemas.openxmlformats.org/spreadsheetml/2006/main" count="212" uniqueCount="55">
  <si>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</si>
  <si>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</si>
  <si>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</si>
  <si>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</si>
  <si>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</si>
  <si>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</si>
  <si>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</si>
  <si>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</si>
  <si>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</si>
  <si>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</si>
  <si>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</si>
  <si>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6.</t>
  </si>
  <si>
    <t>7.</t>
  </si>
  <si>
    <t>8.</t>
  </si>
  <si>
    <t>9.</t>
  </si>
  <si>
    <t>Cena celkem bez DPH (Kč)</t>
  </si>
  <si>
    <t>Cena/Jedn. (Kč)</t>
  </si>
  <si>
    <t>Cena celkem (Kč)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</si>
  <si>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</si>
  <si>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</si>
  <si>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</si>
  <si>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</si>
  <si>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</si>
  <si>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</si>
  <si>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>Vypracování zprávy a návrh technologie rekonstrukce</t>
  </si>
  <si>
    <t>10.</t>
  </si>
  <si>
    <t xml:space="preserve">Pozn.: </t>
  </si>
  <si>
    <t>11.</t>
  </si>
  <si>
    <t>REKAPITULACE</t>
  </si>
  <si>
    <t>Cena DGN                       Kč bez DPH</t>
  </si>
  <si>
    <t>Cena DGN                 Kč vč. DPH</t>
  </si>
  <si>
    <t>č.</t>
  </si>
  <si>
    <t>Název stavby                                                                                                (staničení, místopis)</t>
  </si>
  <si>
    <t>Dopravní zabezpečení (vč. zajištění potřebných povolení) pro celý úsek</t>
  </si>
  <si>
    <t>CELKEM (Kč)</t>
  </si>
  <si>
    <t>délka (m)</t>
  </si>
  <si>
    <t>šířka (m)</t>
  </si>
  <si>
    <t>plocha (m2)</t>
  </si>
  <si>
    <r>
      <rPr>
        <b/>
        <sz val="11"/>
        <color theme="1"/>
        <rFont val="Calibri"/>
        <family val="2"/>
        <scheme val="minor"/>
      </rPr>
      <t xml:space="preserve">II/152 Ořechov průtah                                                                                  </t>
    </r>
    <r>
      <rPr>
        <sz val="10"/>
        <color theme="1"/>
        <rFont val="Calibri"/>
        <family val="2"/>
        <scheme val="minor"/>
      </rPr>
      <t>II/152 km 119,647 - 121,549, intravilán obce Ořechov</t>
    </r>
  </si>
  <si>
    <r>
      <rPr>
        <b/>
        <sz val="11"/>
        <color theme="1"/>
        <rFont val="Calibri"/>
        <family val="2"/>
        <scheme val="minor"/>
      </rPr>
      <t xml:space="preserve">II/152 Ivančice, průtah                                                                                 </t>
    </r>
    <r>
      <rPr>
        <sz val="10"/>
        <color theme="1"/>
        <rFont val="Calibri"/>
        <family val="2"/>
        <scheme val="minor"/>
      </rPr>
      <t>II/152 km xxx - xxx, intravilán obce Ivančice</t>
    </r>
  </si>
  <si>
    <r>
      <rPr>
        <b/>
        <sz val="11"/>
        <color theme="1"/>
        <rFont val="Calibri"/>
        <family val="2"/>
        <scheme val="minor"/>
      </rPr>
      <t xml:space="preserve">II/394 Tetčice - Neslovice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II/394 km 2,900 -5,193, extravilán mezi obcemi Tetčice a Neslovice </t>
    </r>
  </si>
  <si>
    <r>
      <rPr>
        <b/>
        <sz val="11"/>
        <color theme="1"/>
        <rFont val="Calibri"/>
        <family val="2"/>
        <scheme val="minor"/>
      </rPr>
      <t xml:space="preserve">II/394 Neslovice - Ivančice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II/394 km xxx, extravilán mezi obcemi Neslovice a Ivančice </t>
    </r>
  </si>
  <si>
    <r>
      <rPr>
        <b/>
        <sz val="11"/>
        <color theme="1"/>
        <rFont val="Calibri"/>
        <family val="2"/>
        <scheme val="minor"/>
      </rPr>
      <t xml:space="preserve">III/41619 Hrušovany u Brna - Ledce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  <r>
      <rPr>
        <sz val="10"/>
        <color theme="1"/>
        <rFont val="Calibri"/>
        <family val="2"/>
        <scheme val="minor"/>
      </rPr>
      <t xml:space="preserve">II/41619 v km xxx - xxx , extravilán mezi obcemi Hrušovany u Brna a Ledce   </t>
    </r>
  </si>
  <si>
    <t xml:space="preserve">II/152 Ivančice, průtah      </t>
  </si>
  <si>
    <t xml:space="preserve">II/394 Tetčice - Neslovice </t>
  </si>
  <si>
    <t xml:space="preserve">II/394 Neslovice - Ivančice    </t>
  </si>
  <si>
    <t xml:space="preserve">III/41619 Hrušovany u Brna - Ledce  </t>
  </si>
  <si>
    <t xml:space="preserve">Rozbor asfaltové směsi, včertně stanovení obsahu PAU (výluhy) </t>
  </si>
  <si>
    <t>Sil. II/152 km 119,647-120,251 a 120,400-121,649 v intravilánu obce Ořechov, celková délka 1853m</t>
  </si>
  <si>
    <t>Sil. II/152 km 105,00 - 105,897 a 106,100 - 107,530, intravilán v obci Ivančice, celková délka 2327m</t>
  </si>
  <si>
    <t>Sil. II/394 km 7,000-9,760, extravilán mezi obcemi Neslovice - Ivančice,celk. dl. 2760m</t>
  </si>
  <si>
    <t>Sil. II/394 Tetčice -Neslovice km 2,900-5,193, extravilán mezi obcemi Tetčice a Neslovice, cel.délka 2293m</t>
  </si>
  <si>
    <t>Sil. III/41619 v km 1,280-4,335, extravilán mezi obcemi Hrušovany u Brna a Ledce, celk. dl. 3055 m</t>
  </si>
  <si>
    <t>Diagnostiky silnic odd. JEDU 2024</t>
  </si>
  <si>
    <t xml:space="preserve">II/152 Ořechov, průtah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</si>
</sst>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vertic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4" fontId="0" fillId="0" borderId="6" xfId="0" applyNumberFormat="1" applyFont="1" applyFill="1" applyBorder="1" applyAlignment="1">
      <alignment horizontal="righ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 indent="1"/>
    </xf>
    <xf numFmtId="0" fontId="0" fillId="0" borderId="8" xfId="0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4" fontId="4" fillId="0" borderId="11" xfId="0" applyNumberFormat="1" applyFont="1" applyFill="1" applyBorder="1" applyAlignment="1">
      <alignment horizontal="right" vertical="center" indent="1"/>
    </xf>
    <xf numFmtId="4" fontId="0" fillId="0" borderId="12" xfId="0" applyNumberFormat="1" applyFill="1" applyBorder="1" applyAlignment="1">
      <alignment horizontal="right" vertical="center" indent="1"/>
    </xf>
    <xf numFmtId="4" fontId="4" fillId="2" borderId="3" xfId="0" applyNumberFormat="1" applyFont="1" applyFill="1" applyBorder="1" applyAlignment="1">
      <alignment horizontal="right" vertical="center" indent="1"/>
    </xf>
    <xf numFmtId="4" fontId="0" fillId="2" borderId="4" xfId="0" applyNumberForma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6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 indent="1"/>
    </xf>
    <xf numFmtId="4" fontId="0" fillId="0" borderId="12" xfId="0" applyNumberFormat="1" applyFont="1" applyFill="1" applyBorder="1" applyAlignment="1">
      <alignment horizontal="right" vertical="center" wrapText="1" indent="1"/>
    </xf>
    <xf numFmtId="0" fontId="7" fillId="0" borderId="8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right" vertical="center" wrapText="1" inden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indent="1"/>
    </xf>
    <xf numFmtId="4" fontId="0" fillId="0" borderId="16" xfId="0" applyNumberFormat="1" applyFill="1" applyBorder="1" applyAlignment="1">
      <alignment horizontal="right" vertical="center" indent="1"/>
    </xf>
    <xf numFmtId="0" fontId="0" fillId="0" borderId="1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indent="1"/>
    </xf>
    <xf numFmtId="4" fontId="0" fillId="0" borderId="18" xfId="0" applyNumberForma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"/>
  <sheetViews>
    <sheetView tabSelected="1" workbookViewId="0" topLeftCell="A1">
      <selection activeCell="H10" sqref="H10"/>
    </sheetView>
  </sheetViews>
  <sheetFormatPr defaultColWidth="9.140625" defaultRowHeight="15"/>
  <cols>
    <col min="1" max="1" width="3.421875" style="0" customWidth="1"/>
    <col min="2" max="2" width="57.8515625" style="0" customWidth="1"/>
    <col min="3" max="4" width="13.28125" style="0" customWidth="1"/>
  </cols>
  <sheetData>
    <row r="2" spans="1:4" ht="14.25" customHeight="1">
      <c r="A2" s="33" t="s">
        <v>53</v>
      </c>
      <c r="B2" s="33"/>
      <c r="C2" s="33"/>
      <c r="D2" s="33"/>
    </row>
    <row r="3" spans="1:4" ht="15">
      <c r="A3" s="34" t="s">
        <v>28</v>
      </c>
      <c r="B3" s="34"/>
      <c r="C3" s="34"/>
      <c r="D3" s="34"/>
    </row>
    <row r="4" ht="15.75" thickBot="1"/>
    <row r="5" spans="1:4" ht="41.45" customHeight="1" thickBot="1">
      <c r="A5" s="4" t="s">
        <v>31</v>
      </c>
      <c r="B5" s="18" t="s">
        <v>32</v>
      </c>
      <c r="C5" s="5" t="s">
        <v>29</v>
      </c>
      <c r="D5" s="6" t="s">
        <v>30</v>
      </c>
    </row>
    <row r="6" spans="1:4" ht="55.15" customHeight="1">
      <c r="A6" s="19">
        <v>1</v>
      </c>
      <c r="B6" s="31" t="s">
        <v>38</v>
      </c>
      <c r="C6" s="22">
        <f>1!F14</f>
        <v>0</v>
      </c>
      <c r="D6" s="23">
        <f>ROUND(C6*1.21,2)</f>
        <v>0</v>
      </c>
    </row>
    <row r="7" spans="1:4" ht="62.45" customHeight="1">
      <c r="A7" s="17">
        <v>2</v>
      </c>
      <c r="B7" s="59" t="s">
        <v>39</v>
      </c>
      <c r="C7" s="60">
        <f>2!F14</f>
        <v>0</v>
      </c>
      <c r="D7" s="61">
        <f aca="true" t="shared" si="0" ref="D7:D10">ROUND(C7*1.21,2)</f>
        <v>0</v>
      </c>
    </row>
    <row r="8" spans="1:4" ht="55.15" customHeight="1">
      <c r="A8" s="17">
        <v>3</v>
      </c>
      <c r="B8" s="59" t="s">
        <v>40</v>
      </c>
      <c r="C8" s="60">
        <f>3!F14</f>
        <v>0</v>
      </c>
      <c r="D8" s="61">
        <f t="shared" si="0"/>
        <v>0</v>
      </c>
    </row>
    <row r="9" spans="1:4" ht="55.15" customHeight="1">
      <c r="A9" s="17">
        <v>4</v>
      </c>
      <c r="B9" s="59" t="s">
        <v>41</v>
      </c>
      <c r="C9" s="60">
        <f>4!F14</f>
        <v>0</v>
      </c>
      <c r="D9" s="61">
        <f t="shared" si="0"/>
        <v>0</v>
      </c>
    </row>
    <row r="10" spans="1:4" ht="55.15" customHeight="1" thickBot="1">
      <c r="A10" s="62">
        <v>5</v>
      </c>
      <c r="B10" s="63" t="s">
        <v>42</v>
      </c>
      <c r="C10" s="64">
        <f>5!F14</f>
        <v>0</v>
      </c>
      <c r="D10" s="65">
        <f t="shared" si="0"/>
        <v>0</v>
      </c>
    </row>
    <row r="11" spans="1:4" ht="43.5" customHeight="1" thickBot="1">
      <c r="A11" s="3"/>
      <c r="B11" s="8" t="s">
        <v>34</v>
      </c>
      <c r="C11" s="24">
        <f>SUM(C6:C10)</f>
        <v>0</v>
      </c>
      <c r="D11" s="25">
        <f>SUM(D6:D10)</f>
        <v>0</v>
      </c>
    </row>
    <row r="12" ht="15">
      <c r="B12" s="2"/>
    </row>
  </sheetData>
  <mergeCells count="2">
    <mergeCell ref="A2:D2"/>
    <mergeCell ref="A3:D3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 topLeftCell="A1">
      <selection activeCell="H25" sqref="H25"/>
    </sheetView>
  </sheetViews>
  <sheetFormatPr defaultColWidth="9.140625" defaultRowHeight="15"/>
  <cols>
    <col min="1" max="1" width="6.8515625" style="0" bestFit="1" customWidth="1"/>
    <col min="2" max="2" width="34.140625" style="0" bestFit="1" customWidth="1"/>
    <col min="3" max="3" width="6.140625" style="0" bestFit="1" customWidth="1"/>
    <col min="4" max="4" width="8.421875" style="0" customWidth="1"/>
    <col min="5" max="5" width="16.7109375" style="0" bestFit="1" customWidth="1"/>
    <col min="6" max="6" width="17.8515625" style="0" bestFit="1" customWidth="1"/>
  </cols>
  <sheetData>
    <row r="1" spans="1:6" ht="15.75">
      <c r="A1" s="37" t="s">
        <v>54</v>
      </c>
      <c r="B1" s="37"/>
      <c r="C1" s="37"/>
      <c r="D1" s="37"/>
      <c r="E1" s="37"/>
      <c r="F1" s="37"/>
    </row>
    <row r="2" spans="1:6" ht="30">
      <c r="A2" s="26"/>
      <c r="B2" s="26"/>
      <c r="C2" s="26"/>
      <c r="D2" s="27" t="s">
        <v>35</v>
      </c>
      <c r="E2" s="27" t="s">
        <v>36</v>
      </c>
      <c r="F2" s="27" t="s">
        <v>37</v>
      </c>
    </row>
    <row r="3" spans="1:6" s="1" customFormat="1" ht="12.75">
      <c r="A3" s="28"/>
      <c r="B3" s="28"/>
      <c r="C3" s="28"/>
      <c r="D3" s="29">
        <v>1853</v>
      </c>
      <c r="E3" s="29">
        <v>7</v>
      </c>
      <c r="F3" s="29">
        <f>(D3*E3)</f>
        <v>12971</v>
      </c>
    </row>
    <row r="4" spans="1:6" s="1" customFormat="1" ht="15.75" thickBot="1">
      <c r="A4" s="13" t="s">
        <v>0</v>
      </c>
      <c r="B4" s="14" t="s">
        <v>1</v>
      </c>
      <c r="C4" s="13" t="s">
        <v>2</v>
      </c>
      <c r="D4" s="15" t="s">
        <v>3</v>
      </c>
      <c r="E4" s="16" t="s">
        <v>16</v>
      </c>
      <c r="F4" s="16" t="s">
        <v>17</v>
      </c>
    </row>
    <row r="5" spans="1:6" s="1" customFormat="1" ht="30">
      <c r="A5" s="43" t="s">
        <v>4</v>
      </c>
      <c r="B5" s="44" t="s">
        <v>18</v>
      </c>
      <c r="C5" s="45" t="s">
        <v>5</v>
      </c>
      <c r="D5" s="46">
        <v>1</v>
      </c>
      <c r="E5" s="47">
        <v>0</v>
      </c>
      <c r="F5" s="48">
        <f>ROUND(D5*E5,2)</f>
        <v>0</v>
      </c>
    </row>
    <row r="6" spans="1:6" s="1" customFormat="1" ht="15">
      <c r="A6" s="49" t="s">
        <v>6</v>
      </c>
      <c r="B6" s="12" t="s">
        <v>19</v>
      </c>
      <c r="C6" s="9" t="s">
        <v>5</v>
      </c>
      <c r="D6" s="40">
        <v>1</v>
      </c>
      <c r="E6" s="11">
        <v>0</v>
      </c>
      <c r="F6" s="50">
        <f aca="true" t="shared" si="0" ref="F6:F13">ROUND(D6*E6,2)</f>
        <v>0</v>
      </c>
    </row>
    <row r="7" spans="1:7" s="1" customFormat="1" ht="45">
      <c r="A7" s="49" t="s">
        <v>7</v>
      </c>
      <c r="B7" s="12" t="s">
        <v>20</v>
      </c>
      <c r="C7" s="9" t="s">
        <v>8</v>
      </c>
      <c r="D7" s="40">
        <v>75</v>
      </c>
      <c r="E7" s="11">
        <v>0</v>
      </c>
      <c r="F7" s="50">
        <f t="shared" si="0"/>
        <v>0</v>
      </c>
      <c r="G7" s="7"/>
    </row>
    <row r="8" spans="1:6" s="1" customFormat="1" ht="15">
      <c r="A8" s="49" t="s">
        <v>9</v>
      </c>
      <c r="B8" s="12" t="s">
        <v>21</v>
      </c>
      <c r="C8" s="9" t="s">
        <v>8</v>
      </c>
      <c r="D8" s="40">
        <v>10</v>
      </c>
      <c r="E8" s="11">
        <v>0</v>
      </c>
      <c r="F8" s="50">
        <f t="shared" si="0"/>
        <v>0</v>
      </c>
    </row>
    <row r="9" spans="1:6" s="1" customFormat="1" ht="15">
      <c r="A9" s="49" t="s">
        <v>10</v>
      </c>
      <c r="B9" s="12" t="s">
        <v>22</v>
      </c>
      <c r="C9" s="9" t="s">
        <v>8</v>
      </c>
      <c r="D9" s="40">
        <v>4</v>
      </c>
      <c r="E9" s="11">
        <v>0</v>
      </c>
      <c r="F9" s="50">
        <f t="shared" si="0"/>
        <v>0</v>
      </c>
    </row>
    <row r="10" spans="1:6" s="1" customFormat="1" ht="15">
      <c r="A10" s="49" t="s">
        <v>11</v>
      </c>
      <c r="B10" s="12" t="s">
        <v>23</v>
      </c>
      <c r="C10" s="9" t="s">
        <v>8</v>
      </c>
      <c r="D10" s="40">
        <v>4</v>
      </c>
      <c r="E10" s="11">
        <v>0</v>
      </c>
      <c r="F10" s="50">
        <f t="shared" si="0"/>
        <v>0</v>
      </c>
    </row>
    <row r="11" spans="1:6" s="1" customFormat="1" ht="30">
      <c r="A11" s="49" t="s">
        <v>12</v>
      </c>
      <c r="B11" s="12" t="s">
        <v>47</v>
      </c>
      <c r="C11" s="9" t="s">
        <v>8</v>
      </c>
      <c r="D11" s="40">
        <v>9</v>
      </c>
      <c r="E11" s="11">
        <v>0</v>
      </c>
      <c r="F11" s="50">
        <f t="shared" si="0"/>
        <v>0</v>
      </c>
    </row>
    <row r="12" spans="1:6" s="1" customFormat="1" ht="30">
      <c r="A12" s="49" t="s">
        <v>25</v>
      </c>
      <c r="B12" s="12" t="s">
        <v>24</v>
      </c>
      <c r="C12" s="9" t="s">
        <v>8</v>
      </c>
      <c r="D12" s="40">
        <v>1</v>
      </c>
      <c r="E12" s="11">
        <v>0</v>
      </c>
      <c r="F12" s="50">
        <f t="shared" si="0"/>
        <v>0</v>
      </c>
    </row>
    <row r="13" spans="1:6" s="1" customFormat="1" ht="30.75" thickBot="1">
      <c r="A13" s="51" t="s">
        <v>27</v>
      </c>
      <c r="B13" s="52" t="s">
        <v>33</v>
      </c>
      <c r="C13" s="53" t="s">
        <v>5</v>
      </c>
      <c r="D13" s="54">
        <v>1</v>
      </c>
      <c r="E13" s="55">
        <v>0</v>
      </c>
      <c r="F13" s="56">
        <f t="shared" si="0"/>
        <v>0</v>
      </c>
    </row>
    <row r="14" spans="1:6" s="1" customFormat="1" ht="15">
      <c r="A14" s="41" t="s">
        <v>15</v>
      </c>
      <c r="B14" s="41"/>
      <c r="C14" s="41"/>
      <c r="D14" s="41"/>
      <c r="E14" s="41"/>
      <c r="F14" s="42">
        <f>SUM(F5:F13)</f>
        <v>0</v>
      </c>
    </row>
    <row r="15" spans="1:6" s="1" customFormat="1" ht="12.75">
      <c r="A15" s="38"/>
      <c r="B15" s="38"/>
      <c r="C15" s="38"/>
      <c r="D15" s="38"/>
      <c r="E15" s="38"/>
      <c r="F15" s="38"/>
    </row>
    <row r="16" ht="15">
      <c r="A16" t="s">
        <v>26</v>
      </c>
    </row>
    <row r="17" spans="1:6" ht="15">
      <c r="A17" s="36" t="s">
        <v>48</v>
      </c>
      <c r="B17" s="36"/>
      <c r="C17" s="36"/>
      <c r="D17" s="36"/>
      <c r="E17" s="36"/>
      <c r="F17" s="36"/>
    </row>
    <row r="18" spans="1:6" ht="15">
      <c r="A18" s="35"/>
      <c r="B18" s="35"/>
      <c r="C18" s="35"/>
      <c r="D18" s="35"/>
      <c r="E18" s="35"/>
      <c r="F18" s="35"/>
    </row>
  </sheetData>
  <mergeCells count="5">
    <mergeCell ref="A18:F18"/>
    <mergeCell ref="A17:F17"/>
    <mergeCell ref="A1:F1"/>
    <mergeCell ref="A14:E14"/>
    <mergeCell ref="A15:F15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 topLeftCell="A1">
      <selection activeCell="H7" sqref="H7"/>
    </sheetView>
  </sheetViews>
  <sheetFormatPr defaultColWidth="9.140625" defaultRowHeight="15"/>
  <cols>
    <col min="1" max="1" width="6.8515625" style="0" bestFit="1" customWidth="1"/>
    <col min="2" max="2" width="37.7109375" style="0" bestFit="1" customWidth="1"/>
    <col min="3" max="3" width="6.140625" style="0" bestFit="1" customWidth="1"/>
    <col min="4" max="4" width="9.8515625" style="0" bestFit="1" customWidth="1"/>
    <col min="5" max="5" width="16.7109375" style="0" bestFit="1" customWidth="1"/>
    <col min="6" max="6" width="17.8515625" style="0" bestFit="1" customWidth="1"/>
  </cols>
  <sheetData>
    <row r="1" spans="1:6" ht="15.75">
      <c r="A1" s="37" t="s">
        <v>43</v>
      </c>
      <c r="B1" s="37"/>
      <c r="C1" s="37"/>
      <c r="D1" s="37"/>
      <c r="E1" s="37"/>
      <c r="F1" s="37"/>
    </row>
    <row r="2" spans="1:6" ht="30">
      <c r="A2" s="26"/>
      <c r="B2" s="26"/>
      <c r="C2" s="26"/>
      <c r="D2" s="27" t="s">
        <v>35</v>
      </c>
      <c r="E2" s="27" t="s">
        <v>36</v>
      </c>
      <c r="F2" s="27" t="s">
        <v>37</v>
      </c>
    </row>
    <row r="3" spans="1:6" s="1" customFormat="1" ht="12.75">
      <c r="A3" s="28"/>
      <c r="B3" s="28"/>
      <c r="C3" s="28"/>
      <c r="D3" s="29">
        <v>2327</v>
      </c>
      <c r="E3" s="29">
        <v>7</v>
      </c>
      <c r="F3" s="29">
        <f>(D3*E3)</f>
        <v>16289</v>
      </c>
    </row>
    <row r="4" spans="1:6" s="1" customFormat="1" ht="15.75" thickBot="1">
      <c r="A4" s="13" t="s">
        <v>0</v>
      </c>
      <c r="B4" s="14" t="s">
        <v>1</v>
      </c>
      <c r="C4" s="13" t="s">
        <v>2</v>
      </c>
      <c r="D4" s="15" t="s">
        <v>3</v>
      </c>
      <c r="E4" s="16" t="s">
        <v>16</v>
      </c>
      <c r="F4" s="16" t="s">
        <v>17</v>
      </c>
    </row>
    <row r="5" spans="1:6" s="1" customFormat="1" ht="15">
      <c r="A5" s="43" t="s">
        <v>4</v>
      </c>
      <c r="B5" s="44" t="s">
        <v>18</v>
      </c>
      <c r="C5" s="45" t="s">
        <v>5</v>
      </c>
      <c r="D5" s="46">
        <v>1</v>
      </c>
      <c r="E5" s="47">
        <v>0</v>
      </c>
      <c r="F5" s="48">
        <f>ROUND(D5*E5,2)</f>
        <v>0</v>
      </c>
    </row>
    <row r="6" spans="1:6" s="1" customFormat="1" ht="15">
      <c r="A6" s="57" t="s">
        <v>6</v>
      </c>
      <c r="B6" s="10" t="s">
        <v>19</v>
      </c>
      <c r="C6" s="9" t="s">
        <v>5</v>
      </c>
      <c r="D6" s="40">
        <v>1</v>
      </c>
      <c r="E6" s="11">
        <v>0</v>
      </c>
      <c r="F6" s="50">
        <f aca="true" t="shared" si="0" ref="F6:F13">ROUND(D6*E6,2)</f>
        <v>0</v>
      </c>
    </row>
    <row r="7" spans="1:7" s="1" customFormat="1" ht="45">
      <c r="A7" s="57" t="s">
        <v>7</v>
      </c>
      <c r="B7" s="10" t="s">
        <v>20</v>
      </c>
      <c r="C7" s="9" t="s">
        <v>8</v>
      </c>
      <c r="D7" s="40">
        <v>94</v>
      </c>
      <c r="E7" s="11">
        <v>0</v>
      </c>
      <c r="F7" s="50">
        <f t="shared" si="0"/>
        <v>0</v>
      </c>
      <c r="G7" s="7"/>
    </row>
    <row r="8" spans="1:6" s="1" customFormat="1" ht="15">
      <c r="A8" s="49" t="s">
        <v>9</v>
      </c>
      <c r="B8" s="12" t="s">
        <v>21</v>
      </c>
      <c r="C8" s="9" t="s">
        <v>8</v>
      </c>
      <c r="D8" s="40">
        <v>12</v>
      </c>
      <c r="E8" s="11">
        <v>0</v>
      </c>
      <c r="F8" s="50">
        <f t="shared" si="0"/>
        <v>0</v>
      </c>
    </row>
    <row r="9" spans="1:6" s="1" customFormat="1" ht="15">
      <c r="A9" s="49" t="s">
        <v>10</v>
      </c>
      <c r="B9" s="12" t="s">
        <v>22</v>
      </c>
      <c r="C9" s="9" t="s">
        <v>8</v>
      </c>
      <c r="D9" s="40">
        <v>5</v>
      </c>
      <c r="E9" s="11">
        <v>0</v>
      </c>
      <c r="F9" s="50">
        <f t="shared" si="0"/>
        <v>0</v>
      </c>
    </row>
    <row r="10" spans="1:6" s="1" customFormat="1" ht="15">
      <c r="A10" s="49" t="s">
        <v>11</v>
      </c>
      <c r="B10" s="12" t="s">
        <v>23</v>
      </c>
      <c r="C10" s="9" t="s">
        <v>8</v>
      </c>
      <c r="D10" s="40">
        <v>5</v>
      </c>
      <c r="E10" s="11">
        <v>0</v>
      </c>
      <c r="F10" s="50">
        <f t="shared" si="0"/>
        <v>0</v>
      </c>
    </row>
    <row r="11" spans="1:6" s="1" customFormat="1" ht="30">
      <c r="A11" s="49" t="s">
        <v>12</v>
      </c>
      <c r="B11" s="12" t="s">
        <v>47</v>
      </c>
      <c r="C11" s="9" t="s">
        <v>8</v>
      </c>
      <c r="D11" s="40">
        <v>12</v>
      </c>
      <c r="E11" s="11">
        <v>0</v>
      </c>
      <c r="F11" s="50">
        <f t="shared" si="0"/>
        <v>0</v>
      </c>
    </row>
    <row r="12" spans="1:6" s="1" customFormat="1" ht="30">
      <c r="A12" s="57" t="s">
        <v>13</v>
      </c>
      <c r="B12" s="12" t="s">
        <v>24</v>
      </c>
      <c r="C12" s="9" t="s">
        <v>8</v>
      </c>
      <c r="D12" s="40">
        <v>1</v>
      </c>
      <c r="E12" s="11">
        <v>0</v>
      </c>
      <c r="F12" s="50">
        <f t="shared" si="0"/>
        <v>0</v>
      </c>
    </row>
    <row r="13" spans="1:6" s="1" customFormat="1" ht="30.75" thickBot="1">
      <c r="A13" s="58" t="s">
        <v>14</v>
      </c>
      <c r="B13" s="52" t="s">
        <v>33</v>
      </c>
      <c r="C13" s="53" t="s">
        <v>5</v>
      </c>
      <c r="D13" s="54">
        <v>1</v>
      </c>
      <c r="E13" s="55">
        <v>0</v>
      </c>
      <c r="F13" s="56">
        <f t="shared" si="0"/>
        <v>0</v>
      </c>
    </row>
    <row r="14" spans="1:6" s="1" customFormat="1" ht="15">
      <c r="A14" s="41" t="s">
        <v>15</v>
      </c>
      <c r="B14" s="41"/>
      <c r="C14" s="41"/>
      <c r="D14" s="41"/>
      <c r="E14" s="41"/>
      <c r="F14" s="42">
        <f>SUM(F5:F13)</f>
        <v>0</v>
      </c>
    </row>
    <row r="15" spans="1:6" s="1" customFormat="1" ht="12.75">
      <c r="A15" s="38"/>
      <c r="B15" s="38"/>
      <c r="C15" s="38"/>
      <c r="D15" s="38"/>
      <c r="E15" s="38"/>
      <c r="F15" s="38"/>
    </row>
    <row r="16" ht="15">
      <c r="A16" t="s">
        <v>26</v>
      </c>
    </row>
    <row r="17" spans="1:6" ht="15">
      <c r="A17" s="36" t="s">
        <v>49</v>
      </c>
      <c r="B17" s="36"/>
      <c r="C17" s="36"/>
      <c r="D17" s="36"/>
      <c r="E17" s="36"/>
      <c r="F17" s="36"/>
    </row>
    <row r="18" spans="1:6" ht="15">
      <c r="A18" s="20"/>
      <c r="B18" s="20"/>
      <c r="C18" s="20"/>
      <c r="D18" s="20"/>
      <c r="E18" s="20"/>
      <c r="F18" s="20"/>
    </row>
    <row r="19" spans="1:6" ht="15">
      <c r="A19" s="39"/>
      <c r="B19" s="39"/>
      <c r="C19" s="39"/>
      <c r="D19" s="39"/>
      <c r="E19" s="39"/>
      <c r="F19" s="39"/>
    </row>
    <row r="20" spans="1:6" ht="15">
      <c r="A20" s="35"/>
      <c r="B20" s="35"/>
      <c r="C20" s="35"/>
      <c r="D20" s="35"/>
      <c r="E20" s="35"/>
      <c r="F20" s="35"/>
    </row>
  </sheetData>
  <mergeCells count="6">
    <mergeCell ref="A20:F20"/>
    <mergeCell ref="A1:F1"/>
    <mergeCell ref="A14:E14"/>
    <mergeCell ref="A15:F15"/>
    <mergeCell ref="A17:F17"/>
    <mergeCell ref="A19:F19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 topLeftCell="A1">
      <selection activeCell="D13" sqref="D5:D13"/>
    </sheetView>
  </sheetViews>
  <sheetFormatPr defaultColWidth="9.140625" defaultRowHeight="15"/>
  <cols>
    <col min="1" max="1" width="6.8515625" style="0" bestFit="1" customWidth="1"/>
    <col min="2" max="2" width="34.140625" style="0" bestFit="1" customWidth="1"/>
    <col min="3" max="3" width="6.140625" style="0" bestFit="1" customWidth="1"/>
    <col min="4" max="4" width="9.57421875" style="0" bestFit="1" customWidth="1"/>
    <col min="5" max="5" width="16.7109375" style="0" bestFit="1" customWidth="1"/>
    <col min="6" max="6" width="17.8515625" style="0" bestFit="1" customWidth="1"/>
  </cols>
  <sheetData>
    <row r="1" spans="1:6" ht="15.75">
      <c r="A1" s="37" t="s">
        <v>44</v>
      </c>
      <c r="B1" s="37"/>
      <c r="C1" s="37"/>
      <c r="D1" s="37"/>
      <c r="E1" s="37"/>
      <c r="F1" s="37"/>
    </row>
    <row r="2" spans="1:6" ht="30">
      <c r="A2" s="26"/>
      <c r="B2" s="26"/>
      <c r="C2" s="26"/>
      <c r="D2" s="27" t="s">
        <v>35</v>
      </c>
      <c r="E2" s="27" t="s">
        <v>36</v>
      </c>
      <c r="F2" s="27" t="s">
        <v>37</v>
      </c>
    </row>
    <row r="3" spans="1:6" s="1" customFormat="1" ht="12.75">
      <c r="A3" s="28"/>
      <c r="B3" s="28"/>
      <c r="C3" s="28"/>
      <c r="D3" s="29">
        <v>2293</v>
      </c>
      <c r="E3" s="29">
        <v>6</v>
      </c>
      <c r="F3" s="32">
        <f>(D3*E3)</f>
        <v>13758</v>
      </c>
    </row>
    <row r="4" spans="1:6" s="1" customFormat="1" ht="15.75" thickBot="1">
      <c r="A4" s="13" t="s">
        <v>0</v>
      </c>
      <c r="B4" s="14" t="s">
        <v>1</v>
      </c>
      <c r="C4" s="13" t="s">
        <v>2</v>
      </c>
      <c r="D4" s="15" t="s">
        <v>3</v>
      </c>
      <c r="E4" s="16" t="s">
        <v>16</v>
      </c>
      <c r="F4" s="16" t="s">
        <v>17</v>
      </c>
    </row>
    <row r="5" spans="1:6" s="1" customFormat="1" ht="30">
      <c r="A5" s="43" t="s">
        <v>4</v>
      </c>
      <c r="B5" s="44" t="s">
        <v>18</v>
      </c>
      <c r="C5" s="45" t="s">
        <v>5</v>
      </c>
      <c r="D5" s="46">
        <v>1</v>
      </c>
      <c r="E5" s="47">
        <v>0</v>
      </c>
      <c r="F5" s="48">
        <f>ROUND(D5*E5,2)</f>
        <v>0</v>
      </c>
    </row>
    <row r="6" spans="1:6" s="1" customFormat="1" ht="15">
      <c r="A6" s="57" t="s">
        <v>6</v>
      </c>
      <c r="B6" s="10" t="s">
        <v>19</v>
      </c>
      <c r="C6" s="9" t="s">
        <v>5</v>
      </c>
      <c r="D6" s="40">
        <v>1</v>
      </c>
      <c r="E6" s="11">
        <v>0</v>
      </c>
      <c r="F6" s="50">
        <f aca="true" t="shared" si="0" ref="F6:F13">ROUND(D6*E6,2)</f>
        <v>0</v>
      </c>
    </row>
    <row r="7" spans="1:7" s="1" customFormat="1" ht="45">
      <c r="A7" s="57" t="s">
        <v>7</v>
      </c>
      <c r="B7" s="10" t="s">
        <v>20</v>
      </c>
      <c r="C7" s="9" t="s">
        <v>8</v>
      </c>
      <c r="D7" s="40">
        <v>92</v>
      </c>
      <c r="E7" s="11">
        <v>0</v>
      </c>
      <c r="F7" s="50">
        <f t="shared" si="0"/>
        <v>0</v>
      </c>
      <c r="G7" s="7"/>
    </row>
    <row r="8" spans="1:6" s="1" customFormat="1" ht="15">
      <c r="A8" s="49" t="s">
        <v>9</v>
      </c>
      <c r="B8" s="12" t="s">
        <v>21</v>
      </c>
      <c r="C8" s="9" t="s">
        <v>8</v>
      </c>
      <c r="D8" s="40">
        <v>12</v>
      </c>
      <c r="E8" s="11">
        <v>0</v>
      </c>
      <c r="F8" s="50">
        <f t="shared" si="0"/>
        <v>0</v>
      </c>
    </row>
    <row r="9" spans="1:6" s="1" customFormat="1" ht="15">
      <c r="A9" s="49" t="s">
        <v>10</v>
      </c>
      <c r="B9" s="12" t="s">
        <v>22</v>
      </c>
      <c r="C9" s="9" t="s">
        <v>8</v>
      </c>
      <c r="D9" s="40">
        <v>5</v>
      </c>
      <c r="E9" s="11">
        <v>0</v>
      </c>
      <c r="F9" s="50">
        <f t="shared" si="0"/>
        <v>0</v>
      </c>
    </row>
    <row r="10" spans="1:6" s="1" customFormat="1" ht="15">
      <c r="A10" s="49" t="s">
        <v>11</v>
      </c>
      <c r="B10" s="12" t="s">
        <v>23</v>
      </c>
      <c r="C10" s="9" t="s">
        <v>8</v>
      </c>
      <c r="D10" s="40">
        <v>5</v>
      </c>
      <c r="E10" s="11">
        <v>0</v>
      </c>
      <c r="F10" s="50">
        <f t="shared" si="0"/>
        <v>0</v>
      </c>
    </row>
    <row r="11" spans="1:6" s="1" customFormat="1" ht="30">
      <c r="A11" s="49" t="s">
        <v>12</v>
      </c>
      <c r="B11" s="12" t="s">
        <v>47</v>
      </c>
      <c r="C11" s="9" t="s">
        <v>8</v>
      </c>
      <c r="D11" s="40">
        <v>9</v>
      </c>
      <c r="E11" s="11">
        <v>0</v>
      </c>
      <c r="F11" s="50">
        <f t="shared" si="0"/>
        <v>0</v>
      </c>
    </row>
    <row r="12" spans="1:6" s="1" customFormat="1" ht="30">
      <c r="A12" s="57" t="s">
        <v>13</v>
      </c>
      <c r="B12" s="12" t="s">
        <v>24</v>
      </c>
      <c r="C12" s="9" t="s">
        <v>8</v>
      </c>
      <c r="D12" s="40">
        <v>1</v>
      </c>
      <c r="E12" s="11">
        <v>0</v>
      </c>
      <c r="F12" s="50">
        <f t="shared" si="0"/>
        <v>0</v>
      </c>
    </row>
    <row r="13" spans="1:6" s="1" customFormat="1" ht="30.75" thickBot="1">
      <c r="A13" s="58" t="s">
        <v>14</v>
      </c>
      <c r="B13" s="52" t="s">
        <v>33</v>
      </c>
      <c r="C13" s="53" t="s">
        <v>5</v>
      </c>
      <c r="D13" s="54">
        <v>1</v>
      </c>
      <c r="E13" s="55">
        <v>0</v>
      </c>
      <c r="F13" s="56">
        <f t="shared" si="0"/>
        <v>0</v>
      </c>
    </row>
    <row r="14" spans="1:6" s="1" customFormat="1" ht="15">
      <c r="A14" s="41" t="s">
        <v>15</v>
      </c>
      <c r="B14" s="41"/>
      <c r="C14" s="41"/>
      <c r="D14" s="41"/>
      <c r="E14" s="41"/>
      <c r="F14" s="42">
        <f>SUM(F5:F13)</f>
        <v>0</v>
      </c>
    </row>
    <row r="15" spans="1:6" s="1" customFormat="1" ht="12.75">
      <c r="A15" s="38"/>
      <c r="B15" s="38"/>
      <c r="C15" s="38"/>
      <c r="D15" s="38"/>
      <c r="E15" s="38"/>
      <c r="F15" s="38"/>
    </row>
    <row r="16" ht="15">
      <c r="A16" t="s">
        <v>26</v>
      </c>
    </row>
    <row r="17" spans="1:6" ht="15">
      <c r="A17" s="36" t="s">
        <v>51</v>
      </c>
      <c r="B17" s="36"/>
      <c r="C17" s="36"/>
      <c r="D17" s="36"/>
      <c r="E17" s="36"/>
      <c r="F17" s="36"/>
    </row>
    <row r="18" spans="1:6" ht="15">
      <c r="A18" s="20"/>
      <c r="B18" s="20"/>
      <c r="C18" s="20"/>
      <c r="D18" s="20"/>
      <c r="E18" s="20"/>
      <c r="F18" s="20"/>
    </row>
  </sheetData>
  <mergeCells count="4">
    <mergeCell ref="A1:F1"/>
    <mergeCell ref="A14:E14"/>
    <mergeCell ref="A15:F15"/>
    <mergeCell ref="A17:F17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workbookViewId="0" topLeftCell="A1">
      <selection activeCell="I24" sqref="I23:I24"/>
    </sheetView>
  </sheetViews>
  <sheetFormatPr defaultColWidth="9.140625" defaultRowHeight="15"/>
  <cols>
    <col min="1" max="1" width="6.8515625" style="0" bestFit="1" customWidth="1"/>
    <col min="2" max="2" width="34.140625" style="0" bestFit="1" customWidth="1"/>
    <col min="3" max="3" width="6.140625" style="0" bestFit="1" customWidth="1"/>
    <col min="4" max="4" width="8.57421875" style="0" bestFit="1" customWidth="1"/>
    <col min="5" max="5" width="16.7109375" style="0" bestFit="1" customWidth="1"/>
    <col min="6" max="6" width="17.8515625" style="0" bestFit="1" customWidth="1"/>
  </cols>
  <sheetData>
    <row r="1" spans="1:6" ht="15.75">
      <c r="A1" s="37" t="s">
        <v>45</v>
      </c>
      <c r="B1" s="37"/>
      <c r="C1" s="37"/>
      <c r="D1" s="37"/>
      <c r="E1" s="37"/>
      <c r="F1" s="37"/>
    </row>
    <row r="2" spans="1:6" ht="30">
      <c r="A2" s="26"/>
      <c r="B2" s="26"/>
      <c r="C2" s="26"/>
      <c r="D2" s="27" t="s">
        <v>35</v>
      </c>
      <c r="E2" s="27" t="s">
        <v>36</v>
      </c>
      <c r="F2" s="27" t="s">
        <v>37</v>
      </c>
    </row>
    <row r="3" spans="1:6" s="1" customFormat="1" ht="12.75">
      <c r="A3" s="28"/>
      <c r="B3" s="28"/>
      <c r="C3" s="28"/>
      <c r="D3" s="29">
        <v>2760</v>
      </c>
      <c r="E3" s="29">
        <v>7</v>
      </c>
      <c r="F3" s="29">
        <f>(D3*E3)</f>
        <v>19320</v>
      </c>
    </row>
    <row r="4" spans="1:6" s="1" customFormat="1" ht="15.75" thickBot="1">
      <c r="A4" s="13" t="s">
        <v>0</v>
      </c>
      <c r="B4" s="14" t="s">
        <v>1</v>
      </c>
      <c r="C4" s="13" t="s">
        <v>2</v>
      </c>
      <c r="D4" s="15" t="s">
        <v>3</v>
      </c>
      <c r="E4" s="16" t="s">
        <v>16</v>
      </c>
      <c r="F4" s="16" t="s">
        <v>17</v>
      </c>
    </row>
    <row r="5" spans="1:6" s="1" customFormat="1" ht="30">
      <c r="A5" s="43" t="s">
        <v>4</v>
      </c>
      <c r="B5" s="44" t="s">
        <v>18</v>
      </c>
      <c r="C5" s="45" t="s">
        <v>5</v>
      </c>
      <c r="D5" s="46">
        <v>1</v>
      </c>
      <c r="E5" s="47">
        <v>0</v>
      </c>
      <c r="F5" s="48">
        <f>ROUND(D5*E5,2)</f>
        <v>0</v>
      </c>
    </row>
    <row r="6" spans="1:6" s="1" customFormat="1" ht="15">
      <c r="A6" s="57" t="s">
        <v>6</v>
      </c>
      <c r="B6" s="10" t="s">
        <v>19</v>
      </c>
      <c r="C6" s="9" t="s">
        <v>5</v>
      </c>
      <c r="D6" s="40">
        <v>1</v>
      </c>
      <c r="E6" s="11">
        <v>0</v>
      </c>
      <c r="F6" s="50">
        <f aca="true" t="shared" si="0" ref="F6:F13">ROUND(D6*E6,2)</f>
        <v>0</v>
      </c>
    </row>
    <row r="7" spans="1:7" s="1" customFormat="1" ht="45">
      <c r="A7" s="57" t="s">
        <v>7</v>
      </c>
      <c r="B7" s="10" t="s">
        <v>20</v>
      </c>
      <c r="C7" s="9" t="s">
        <v>8</v>
      </c>
      <c r="D7" s="40">
        <v>111</v>
      </c>
      <c r="E7" s="11">
        <v>0</v>
      </c>
      <c r="F7" s="50">
        <f t="shared" si="0"/>
        <v>0</v>
      </c>
      <c r="G7" s="7"/>
    </row>
    <row r="8" spans="1:6" s="1" customFormat="1" ht="15">
      <c r="A8" s="49" t="s">
        <v>9</v>
      </c>
      <c r="B8" s="12" t="s">
        <v>21</v>
      </c>
      <c r="C8" s="9" t="s">
        <v>8</v>
      </c>
      <c r="D8" s="40">
        <v>14</v>
      </c>
      <c r="E8" s="11">
        <v>0</v>
      </c>
      <c r="F8" s="50">
        <f t="shared" si="0"/>
        <v>0</v>
      </c>
    </row>
    <row r="9" spans="1:6" s="1" customFormat="1" ht="15">
      <c r="A9" s="49" t="s">
        <v>10</v>
      </c>
      <c r="B9" s="12" t="s">
        <v>22</v>
      </c>
      <c r="C9" s="9" t="s">
        <v>8</v>
      </c>
      <c r="D9" s="40">
        <v>6</v>
      </c>
      <c r="E9" s="11">
        <v>0</v>
      </c>
      <c r="F9" s="50">
        <f t="shared" si="0"/>
        <v>0</v>
      </c>
    </row>
    <row r="10" spans="1:6" s="1" customFormat="1" ht="15">
      <c r="A10" s="49" t="s">
        <v>11</v>
      </c>
      <c r="B10" s="12" t="s">
        <v>23</v>
      </c>
      <c r="C10" s="9" t="s">
        <v>8</v>
      </c>
      <c r="D10" s="40">
        <v>6</v>
      </c>
      <c r="E10" s="11">
        <v>0</v>
      </c>
      <c r="F10" s="50">
        <f t="shared" si="0"/>
        <v>0</v>
      </c>
    </row>
    <row r="11" spans="1:6" s="1" customFormat="1" ht="30">
      <c r="A11" s="49" t="s">
        <v>12</v>
      </c>
      <c r="B11" s="12" t="s">
        <v>47</v>
      </c>
      <c r="C11" s="9" t="s">
        <v>8</v>
      </c>
      <c r="D11" s="40">
        <v>12</v>
      </c>
      <c r="E11" s="11">
        <v>0</v>
      </c>
      <c r="F11" s="50">
        <f t="shared" si="0"/>
        <v>0</v>
      </c>
    </row>
    <row r="12" spans="1:6" s="1" customFormat="1" ht="30">
      <c r="A12" s="57" t="s">
        <v>13</v>
      </c>
      <c r="B12" s="12" t="s">
        <v>24</v>
      </c>
      <c r="C12" s="9" t="s">
        <v>8</v>
      </c>
      <c r="D12" s="40">
        <v>1</v>
      </c>
      <c r="E12" s="11">
        <v>0</v>
      </c>
      <c r="F12" s="50">
        <f t="shared" si="0"/>
        <v>0</v>
      </c>
    </row>
    <row r="13" spans="1:6" s="1" customFormat="1" ht="30.75" thickBot="1">
      <c r="A13" s="58" t="s">
        <v>14</v>
      </c>
      <c r="B13" s="52" t="s">
        <v>33</v>
      </c>
      <c r="C13" s="53" t="s">
        <v>5</v>
      </c>
      <c r="D13" s="54">
        <v>1</v>
      </c>
      <c r="E13" s="55">
        <v>0</v>
      </c>
      <c r="F13" s="56">
        <f t="shared" si="0"/>
        <v>0</v>
      </c>
    </row>
    <row r="14" spans="1:6" s="1" customFormat="1" ht="15">
      <c r="A14" s="41" t="s">
        <v>15</v>
      </c>
      <c r="B14" s="41"/>
      <c r="C14" s="41"/>
      <c r="D14" s="41"/>
      <c r="E14" s="41"/>
      <c r="F14" s="42">
        <f>SUM(F5:F13)</f>
        <v>0</v>
      </c>
    </row>
    <row r="15" spans="1:6" s="1" customFormat="1" ht="12.75">
      <c r="A15" s="38"/>
      <c r="B15" s="38"/>
      <c r="C15" s="38"/>
      <c r="D15" s="38"/>
      <c r="E15" s="38"/>
      <c r="F15" s="38"/>
    </row>
    <row r="16" spans="1:6" ht="15">
      <c r="A16" s="21" t="s">
        <v>26</v>
      </c>
      <c r="B16" s="21"/>
      <c r="C16" s="21"/>
      <c r="D16" s="21"/>
      <c r="E16" s="21"/>
      <c r="F16" s="21"/>
    </row>
    <row r="17" spans="1:6" ht="15">
      <c r="A17" s="36" t="s">
        <v>50</v>
      </c>
      <c r="B17" s="36"/>
      <c r="C17" s="36"/>
      <c r="D17" s="36"/>
      <c r="E17" s="36"/>
      <c r="F17" s="36"/>
    </row>
    <row r="18" spans="1:6" ht="15">
      <c r="A18" s="20"/>
      <c r="B18" s="20"/>
      <c r="C18" s="20"/>
      <c r="D18" s="20"/>
      <c r="E18" s="20"/>
      <c r="F18" s="20"/>
    </row>
    <row r="19" spans="1:6" ht="15">
      <c r="A19" s="39"/>
      <c r="B19" s="39"/>
      <c r="C19" s="39"/>
      <c r="D19" s="39"/>
      <c r="E19" s="39"/>
      <c r="F19" s="39"/>
    </row>
    <row r="20" spans="1:6" ht="15">
      <c r="A20" s="35"/>
      <c r="B20" s="35"/>
      <c r="C20" s="35"/>
      <c r="D20" s="35"/>
      <c r="E20" s="35"/>
      <c r="F20" s="35"/>
    </row>
  </sheetData>
  <mergeCells count="6">
    <mergeCell ref="A19:F19"/>
    <mergeCell ref="A20:F20"/>
    <mergeCell ref="A1:F1"/>
    <mergeCell ref="A14:E14"/>
    <mergeCell ref="A15:F15"/>
    <mergeCell ref="A17:F17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 topLeftCell="A1">
      <selection activeCell="F14" sqref="F14"/>
    </sheetView>
  </sheetViews>
  <sheetFormatPr defaultColWidth="9.140625" defaultRowHeight="15"/>
  <cols>
    <col min="1" max="1" width="6.8515625" style="0" bestFit="1" customWidth="1"/>
    <col min="2" max="2" width="34.140625" style="0" bestFit="1" customWidth="1"/>
    <col min="3" max="3" width="6.140625" style="0" bestFit="1" customWidth="1"/>
    <col min="4" max="4" width="10.57421875" style="0" bestFit="1" customWidth="1"/>
    <col min="5" max="5" width="12.7109375" style="0" bestFit="1" customWidth="1"/>
    <col min="6" max="6" width="17.8515625" style="0" bestFit="1" customWidth="1"/>
  </cols>
  <sheetData>
    <row r="1" spans="1:6" ht="15.75">
      <c r="A1" s="37" t="s">
        <v>46</v>
      </c>
      <c r="B1" s="37"/>
      <c r="C1" s="37"/>
      <c r="D1" s="37"/>
      <c r="E1" s="37"/>
      <c r="F1" s="37"/>
    </row>
    <row r="2" spans="1:6" ht="30">
      <c r="A2" s="30"/>
      <c r="B2" s="30"/>
      <c r="C2" s="30"/>
      <c r="D2" s="27" t="s">
        <v>35</v>
      </c>
      <c r="E2" s="27" t="s">
        <v>36</v>
      </c>
      <c r="F2" s="27" t="s">
        <v>37</v>
      </c>
    </row>
    <row r="3" spans="1:6" ht="15">
      <c r="A3" s="28"/>
      <c r="B3" s="28"/>
      <c r="C3" s="28"/>
      <c r="D3" s="29">
        <v>3055</v>
      </c>
      <c r="E3" s="29">
        <v>6</v>
      </c>
      <c r="F3" s="29">
        <f>(D3*E3)</f>
        <v>18330</v>
      </c>
    </row>
    <row r="4" spans="1:6" ht="30.75" thickBot="1">
      <c r="A4" s="13" t="s">
        <v>0</v>
      </c>
      <c r="B4" s="14" t="s">
        <v>1</v>
      </c>
      <c r="C4" s="13" t="s">
        <v>2</v>
      </c>
      <c r="D4" s="15" t="s">
        <v>3</v>
      </c>
      <c r="E4" s="16" t="s">
        <v>16</v>
      </c>
      <c r="F4" s="16" t="s">
        <v>17</v>
      </c>
    </row>
    <row r="5" spans="1:6" ht="30">
      <c r="A5" s="43" t="s">
        <v>4</v>
      </c>
      <c r="B5" s="44" t="s">
        <v>18</v>
      </c>
      <c r="C5" s="45" t="s">
        <v>5</v>
      </c>
      <c r="D5" s="46">
        <v>1</v>
      </c>
      <c r="E5" s="47">
        <v>0</v>
      </c>
      <c r="F5" s="48">
        <f>ROUND(D5*E5,2)</f>
        <v>0</v>
      </c>
    </row>
    <row r="6" spans="1:6" ht="15">
      <c r="A6" s="57" t="s">
        <v>6</v>
      </c>
      <c r="B6" s="10" t="s">
        <v>19</v>
      </c>
      <c r="C6" s="9" t="s">
        <v>5</v>
      </c>
      <c r="D6" s="40">
        <v>1</v>
      </c>
      <c r="E6" s="11">
        <v>0</v>
      </c>
      <c r="F6" s="50">
        <f aca="true" t="shared" si="0" ref="F6:F13">ROUND(D6*E6,2)</f>
        <v>0</v>
      </c>
    </row>
    <row r="7" spans="1:6" ht="45">
      <c r="A7" s="57" t="s">
        <v>7</v>
      </c>
      <c r="B7" s="10" t="s">
        <v>20</v>
      </c>
      <c r="C7" s="9" t="s">
        <v>8</v>
      </c>
      <c r="D7" s="40">
        <v>123</v>
      </c>
      <c r="E7" s="11">
        <v>0</v>
      </c>
      <c r="F7" s="50">
        <f t="shared" si="0"/>
        <v>0</v>
      </c>
    </row>
    <row r="8" spans="1:6" ht="15">
      <c r="A8" s="49" t="s">
        <v>9</v>
      </c>
      <c r="B8" s="12" t="s">
        <v>21</v>
      </c>
      <c r="C8" s="9" t="s">
        <v>8</v>
      </c>
      <c r="D8" s="40">
        <v>16</v>
      </c>
      <c r="E8" s="11">
        <v>0</v>
      </c>
      <c r="F8" s="50">
        <f t="shared" si="0"/>
        <v>0</v>
      </c>
    </row>
    <row r="9" spans="1:6" ht="15">
      <c r="A9" s="49" t="s">
        <v>10</v>
      </c>
      <c r="B9" s="12" t="s">
        <v>22</v>
      </c>
      <c r="C9" s="9" t="s">
        <v>8</v>
      </c>
      <c r="D9" s="40">
        <v>7</v>
      </c>
      <c r="E9" s="11">
        <v>0</v>
      </c>
      <c r="F9" s="50">
        <f t="shared" si="0"/>
        <v>0</v>
      </c>
    </row>
    <row r="10" spans="1:6" ht="15">
      <c r="A10" s="49" t="s">
        <v>11</v>
      </c>
      <c r="B10" s="12" t="s">
        <v>23</v>
      </c>
      <c r="C10" s="9" t="s">
        <v>8</v>
      </c>
      <c r="D10" s="40">
        <v>7</v>
      </c>
      <c r="E10" s="11">
        <v>0</v>
      </c>
      <c r="F10" s="50">
        <f t="shared" si="0"/>
        <v>0</v>
      </c>
    </row>
    <row r="11" spans="1:6" ht="30">
      <c r="A11" s="49" t="s">
        <v>12</v>
      </c>
      <c r="B11" s="12" t="s">
        <v>47</v>
      </c>
      <c r="C11" s="9" t="s">
        <v>8</v>
      </c>
      <c r="D11" s="40">
        <v>12</v>
      </c>
      <c r="E11" s="11">
        <v>0</v>
      </c>
      <c r="F11" s="50">
        <f t="shared" si="0"/>
        <v>0</v>
      </c>
    </row>
    <row r="12" spans="1:6" ht="30">
      <c r="A12" s="57" t="s">
        <v>13</v>
      </c>
      <c r="B12" s="12" t="s">
        <v>24</v>
      </c>
      <c r="C12" s="9" t="s">
        <v>8</v>
      </c>
      <c r="D12" s="40">
        <v>1</v>
      </c>
      <c r="E12" s="11">
        <v>0</v>
      </c>
      <c r="F12" s="50">
        <f t="shared" si="0"/>
        <v>0</v>
      </c>
    </row>
    <row r="13" spans="1:6" ht="30.75" thickBot="1">
      <c r="A13" s="58" t="s">
        <v>14</v>
      </c>
      <c r="B13" s="52" t="s">
        <v>33</v>
      </c>
      <c r="C13" s="53" t="s">
        <v>5</v>
      </c>
      <c r="D13" s="54">
        <v>1</v>
      </c>
      <c r="E13" s="55">
        <v>0</v>
      </c>
      <c r="F13" s="56">
        <f t="shared" si="0"/>
        <v>0</v>
      </c>
    </row>
    <row r="14" spans="1:6" ht="15">
      <c r="A14" s="41" t="s">
        <v>15</v>
      </c>
      <c r="B14" s="41"/>
      <c r="C14" s="41"/>
      <c r="D14" s="41"/>
      <c r="E14" s="41"/>
      <c r="F14" s="42">
        <f>SUM(F5:F13)</f>
        <v>0</v>
      </c>
    </row>
    <row r="15" spans="1:6" ht="15">
      <c r="A15" s="38"/>
      <c r="B15" s="38"/>
      <c r="C15" s="38"/>
      <c r="D15" s="38"/>
      <c r="E15" s="38"/>
      <c r="F15" s="38"/>
    </row>
    <row r="16" spans="1:6" ht="15">
      <c r="A16" s="21" t="s">
        <v>26</v>
      </c>
      <c r="B16" s="21"/>
      <c r="C16" s="21"/>
      <c r="D16" s="21"/>
      <c r="E16" s="21"/>
      <c r="F16" s="21"/>
    </row>
    <row r="17" spans="1:6" ht="15">
      <c r="A17" s="36" t="s">
        <v>52</v>
      </c>
      <c r="B17" s="36"/>
      <c r="C17" s="36"/>
      <c r="D17" s="36"/>
      <c r="E17" s="36"/>
      <c r="F17" s="36"/>
    </row>
  </sheetData>
  <mergeCells count="4">
    <mergeCell ref="A1:F1"/>
    <mergeCell ref="A14:E14"/>
    <mergeCell ref="A15:F15"/>
    <mergeCell ref="A17:F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2024-03-14T10:22:14Z</dcterms:modified>
  <cp:category/>
  <cp:version/>
  <cp:contentType/>
  <cp:contentStatus/>
</cp:coreProperties>
</file>