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24"/>
  <c r="O29"/>
  <c r="I29"/>
  <c r="O25"/>
  <c r="I25"/>
  <c r="I13"/>
  <c r="O20"/>
  <c r="I20"/>
  <c r="O17"/>
  <c r="I17"/>
  <c r="O14"/>
  <c r="I14"/>
  <c r="I8"/>
  <c r="O9"/>
  <c r="I9"/>
  <c i="2" r="I3"/>
  <c r="I8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<sst xmlns="http://schemas.openxmlformats.org/spreadsheetml/2006/main">
  <si>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</si>
  <si>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</si>
  <si>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</si>
  <si>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MR 2 - III/15229 hr. kraje Vysočina - Hostim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</si>
  <si>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</si>
  <si>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</si>
  <si>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</si>
  <si>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</si>
  <si>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</si>
  <si>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</si>
  <si>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</si>
  <si>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</si>
  <si>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</si>
  <si>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</si>
  <si>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Komunikace</t>
  </si>
  <si>
    <t>Soupis prací objektu</t>
  </si>
  <si>
    <t>S</t>
  </si>
  <si>
    <t>Stavba:</t>
  </si>
  <si>
    <t>MR 2</t>
  </si>
  <si>
    <t>III/15229 hr. kraje Vysočina - Hostim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</si>
  <si>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</si>
  <si>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</si>
  <si>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</si>
  <si>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</si>
  <si>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</si>
  <si>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</si>
  <si>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</si>
  <si>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</si>
  <si>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</si>
  <si>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</si>
  <si>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</si>
  <si>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</si>
  <si>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</si>
  <si>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</si>
  <si>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</si>
  <si>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</si>
  <si>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</si>
  <si>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00014</t>
  </si>
  <si>
    <t>R</t>
  </si>
  <si>
    <t>Zajištění provedení a výstupů veškerých zkoušek a revizí - popsáno v obchodních podmínkách, technických podmínkách a normách ČSN</t>
  </si>
  <si>
    <t>KPL</t>
  </si>
  <si>
    <t>PP</t>
  </si>
  <si>
    <t/>
  </si>
  <si>
    <t>TS</t>
  </si>
  <si>
    <t>00015</t>
  </si>
  <si>
    <t>Zajištění osazení 2 ks dopravního značení, včetně demontáže</t>
  </si>
  <si>
    <t>zajištění osazení 2 ks dopravního značení - označení stavby, včetně demontáže</t>
  </si>
  <si>
    <t>02710</t>
  </si>
  <si>
    <t>POMOC PRÁCE ZŘÍZ NEBO ZAJIŠŤ OBJÍŽĎKY A PŘÍSTUP CESTY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</si>
  <si>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</si>
  <si>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</si>
  <si>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</si>
  <si>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</si>
  <si>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</si>
  <si>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</si>
  <si>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1</t>
  </si>
  <si>
    <t>Zemní práce</t>
  </si>
  <si>
    <t>11372</t>
  </si>
  <si>
    <t>FRÉZOVÁNÍ ZPEVNĚNÝCH PLOCH ASFALTOVÝCH</t>
  </si>
  <si>
    <t>M3</t>
  </si>
  <si>
    <t>odvoz a likvidace v režii zhotovitele_x000d_
frézování tl. 50 mm (zápichy) - 24 m2</t>
  </si>
  <si>
    <t>VV</t>
  </si>
  <si>
    <t>24*0,05 = 1,200 [A]</t>
  </si>
  <si>
    <t>Položka zahrnuje veškerou manipulaci s vybouranou sutí a s vybouranými hmotami vč. uložení.</t>
  </si>
  <si>
    <t>5</t>
  </si>
  <si>
    <t>572213</t>
  </si>
  <si>
    <t>SPOJOVACÍ POSTŘIK Z EMULZE DO 0,5KG/M2</t>
  </si>
  <si>
    <t>M2</t>
  </si>
  <si>
    <t>0,5 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</si>
  <si>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</si>
  <si>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</si>
  <si>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</si>
  <si>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</si>
  <si>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58910</t>
  </si>
  <si>
    <t>VÝPLŇ SPAR ASFALTEM</t>
  </si>
  <si>
    <t>M</t>
  </si>
  <si>
    <t>pružná zálivka</t>
  </si>
  <si>
    <t>23,15 = 23,150 [A]</t>
  </si>
  <si>
    <t>položka zahrnuje:
- dodávku předepsaného materiálu
- vyčištění a výplň spar tímto materiálem</t>
  </si>
  <si>
    <t>9</t>
  </si>
  <si>
    <t>Ostatní konstrukce a práce</t>
  </si>
  <si>
    <t>919111</t>
  </si>
  <si>
    <t>ŘEZÁNÍ ASFALTOVÉHO KRYTU VOZOVEK TL DO 50MM</t>
  </si>
  <si>
    <t>řezání a napojení na stávající povrch</t>
  </si>
  <si>
    <t>17,8+5,35 = 23,150 [A]</t>
  </si>
  <si>
    <t>položka zahrnuje řezání vozovkové vrstvy v předepsané tloušťce, včetně spotřeby vody</t>
  </si>
  <si>
    <t>93818</t>
  </si>
  <si>
    <t>OČIŠTĚNÍ ASFALT VOZOVEK ZAMETENÍM</t>
  </si>
  <si>
    <t>8820 = 8820,000 [A]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</si>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</sst>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SUMIFS(I8:I20,A8:A20,"SD")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42</v>
      </c>
      <c r="F10" s="43"/>
      <c r="G10" s="43"/>
      <c r="H10" s="43"/>
      <c r="I10" s="43"/>
      <c r="J10" s="45"/>
    </row>
    <row r="11">
      <c r="A11" s="35" t="s">
        <v>43</v>
      </c>
      <c r="B11" s="42"/>
      <c r="C11" s="43"/>
      <c r="D11" s="43"/>
      <c r="E11" s="44" t="s">
        <v>42</v>
      </c>
      <c r="F11" s="43"/>
      <c r="G11" s="43"/>
      <c r="H11" s="43"/>
      <c r="I11" s="43"/>
      <c r="J11" s="45"/>
    </row>
    <row r="12">
      <c r="A12" s="35" t="s">
        <v>36</v>
      </c>
      <c r="B12" s="35">
        <v>2</v>
      </c>
      <c r="C12" s="36" t="s">
        <v>44</v>
      </c>
      <c r="D12" s="35" t="s">
        <v>42</v>
      </c>
      <c r="E12" s="37" t="s">
        <v>45</v>
      </c>
      <c r="F12" s="38" t="s">
        <v>40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41</v>
      </c>
      <c r="B13" s="42"/>
      <c r="C13" s="43"/>
      <c r="D13" s="43"/>
      <c r="E13" s="37" t="s">
        <v>46</v>
      </c>
      <c r="F13" s="43"/>
      <c r="G13" s="43"/>
      <c r="H13" s="43"/>
      <c r="I13" s="43"/>
      <c r="J13" s="45"/>
    </row>
    <row r="14">
      <c r="A14" s="35" t="s">
        <v>43</v>
      </c>
      <c r="B14" s="42"/>
      <c r="C14" s="43"/>
      <c r="D14" s="43"/>
      <c r="E14" s="44"/>
      <c r="F14" s="43"/>
      <c r="G14" s="43"/>
      <c r="H14" s="43"/>
      <c r="I14" s="43"/>
      <c r="J14" s="45"/>
    </row>
    <row r="15">
      <c r="A15" s="35" t="s">
        <v>36</v>
      </c>
      <c r="B15" s="35">
        <v>3</v>
      </c>
      <c r="C15" s="36" t="s">
        <v>47</v>
      </c>
      <c r="D15" s="35" t="s">
        <v>42</v>
      </c>
      <c r="E15" s="37" t="s">
        <v>48</v>
      </c>
      <c r="F15" s="38" t="s">
        <v>40</v>
      </c>
      <c r="G15" s="39">
        <v>1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 ht="255">
      <c r="A16" s="35" t="s">
        <v>41</v>
      </c>
      <c r="B16" s="42"/>
      <c r="C16" s="43"/>
      <c r="D16" s="43"/>
      <c r="E16" s="37" t="s">
        <v>49</v>
      </c>
      <c r="F16" s="43"/>
      <c r="G16" s="43"/>
      <c r="H16" s="43"/>
      <c r="I16" s="43"/>
      <c r="J16" s="45"/>
    </row>
    <row r="17" ht="30">
      <c r="A17" s="35" t="s">
        <v>43</v>
      </c>
      <c r="B17" s="42"/>
      <c r="C17" s="43"/>
      <c r="D17" s="43"/>
      <c r="E17" s="37" t="s">
        <v>50</v>
      </c>
      <c r="F17" s="43"/>
      <c r="G17" s="43"/>
      <c r="H17" s="43"/>
      <c r="I17" s="43"/>
      <c r="J17" s="45"/>
    </row>
    <row r="18">
      <c r="A18" s="35" t="s">
        <v>36</v>
      </c>
      <c r="B18" s="35">
        <v>4</v>
      </c>
      <c r="C18" s="36" t="s">
        <v>51</v>
      </c>
      <c r="D18" s="35" t="s">
        <v>42</v>
      </c>
      <c r="E18" s="37" t="s">
        <v>52</v>
      </c>
      <c r="F18" s="38" t="s">
        <v>40</v>
      </c>
      <c r="G18" s="39">
        <v>1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37" t="s">
        <v>53</v>
      </c>
      <c r="F19" s="43"/>
      <c r="G19" s="43"/>
      <c r="H19" s="43"/>
      <c r="I19" s="43"/>
      <c r="J19" s="45"/>
    </row>
    <row r="20" ht="75">
      <c r="A20" s="35" t="s">
        <v>43</v>
      </c>
      <c r="B20" s="46"/>
      <c r="C20" s="47"/>
      <c r="D20" s="47"/>
      <c r="E20" s="37" t="s">
        <v>54</v>
      </c>
      <c r="F20" s="47"/>
      <c r="G20" s="47"/>
      <c r="H20" s="47"/>
      <c r="I20" s="47"/>
      <c r="J20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SUMIFS(I8:I32,A8:A32,"SD")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55</v>
      </c>
      <c r="D8" s="32"/>
      <c r="E8" s="29" t="s">
        <v>56</v>
      </c>
      <c r="F8" s="32"/>
      <c r="G8" s="32"/>
      <c r="H8" s="32"/>
      <c r="I8" s="33">
        <f>SUMIFS(I9:I12,A9:A12,"P")</f>
        <v>0</v>
      </c>
      <c r="J8" s="34"/>
    </row>
    <row r="9">
      <c r="A9" s="35" t="s">
        <v>36</v>
      </c>
      <c r="B9" s="35">
        <v>1</v>
      </c>
      <c r="C9" s="36" t="s">
        <v>57</v>
      </c>
      <c r="D9" s="35" t="s">
        <v>42</v>
      </c>
      <c r="E9" s="37" t="s">
        <v>58</v>
      </c>
      <c r="F9" s="38" t="s">
        <v>59</v>
      </c>
      <c r="G9" s="39">
        <v>1.2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30">
      <c r="A10" s="35" t="s">
        <v>41</v>
      </c>
      <c r="B10" s="42"/>
      <c r="C10" s="43"/>
      <c r="D10" s="43"/>
      <c r="E10" s="37" t="s">
        <v>60</v>
      </c>
      <c r="F10" s="43"/>
      <c r="G10" s="43"/>
      <c r="H10" s="43"/>
      <c r="I10" s="43"/>
      <c r="J10" s="45"/>
    </row>
    <row r="11">
      <c r="A11" s="35" t="s">
        <v>61</v>
      </c>
      <c r="B11" s="42"/>
      <c r="C11" s="43"/>
      <c r="D11" s="43"/>
      <c r="E11" s="49" t="s">
        <v>62</v>
      </c>
      <c r="F11" s="43"/>
      <c r="G11" s="43"/>
      <c r="H11" s="43"/>
      <c r="I11" s="43"/>
      <c r="J11" s="45"/>
    </row>
    <row r="12" ht="30">
      <c r="A12" s="35" t="s">
        <v>43</v>
      </c>
      <c r="B12" s="42"/>
      <c r="C12" s="43"/>
      <c r="D12" s="43"/>
      <c r="E12" s="37" t="s">
        <v>63</v>
      </c>
      <c r="F12" s="43"/>
      <c r="G12" s="43"/>
      <c r="H12" s="43"/>
      <c r="I12" s="43"/>
      <c r="J12" s="45"/>
    </row>
    <row r="13">
      <c r="A13" s="29" t="s">
        <v>33</v>
      </c>
      <c r="B13" s="30"/>
      <c r="C13" s="31" t="s">
        <v>64</v>
      </c>
      <c r="D13" s="32"/>
      <c r="E13" s="29" t="s">
        <v>14</v>
      </c>
      <c r="F13" s="32"/>
      <c r="G13" s="32"/>
      <c r="H13" s="32"/>
      <c r="I13" s="33">
        <f>SUMIFS(I14:I23,A14:A23,"P")</f>
        <v>0</v>
      </c>
      <c r="J13" s="34"/>
    </row>
    <row r="14">
      <c r="A14" s="35" t="s">
        <v>36</v>
      </c>
      <c r="B14" s="35">
        <v>2</v>
      </c>
      <c r="C14" s="36" t="s">
        <v>65</v>
      </c>
      <c r="D14" s="35" t="s">
        <v>42</v>
      </c>
      <c r="E14" s="37" t="s">
        <v>66</v>
      </c>
      <c r="F14" s="38" t="s">
        <v>67</v>
      </c>
      <c r="G14" s="39">
        <v>8820</v>
      </c>
      <c r="H14" s="40">
        <v>0</v>
      </c>
      <c r="I14" s="40">
        <f>ROUND(G14*H14,P4)</f>
        <v>0</v>
      </c>
      <c r="J14" s="35"/>
      <c r="O14" s="41">
        <f>I14*0.21</f>
        <v>0</v>
      </c>
      <c r="P14">
        <v>3</v>
      </c>
    </row>
    <row r="15">
      <c r="A15" s="35" t="s">
        <v>41</v>
      </c>
      <c r="B15" s="42"/>
      <c r="C15" s="43"/>
      <c r="D15" s="43"/>
      <c r="E15" s="37" t="s">
        <v>68</v>
      </c>
      <c r="F15" s="43"/>
      <c r="G15" s="43"/>
      <c r="H15" s="43"/>
      <c r="I15" s="43"/>
      <c r="J15" s="45"/>
    </row>
    <row r="16" ht="75">
      <c r="A16" s="35" t="s">
        <v>43</v>
      </c>
      <c r="B16" s="42"/>
      <c r="C16" s="43"/>
      <c r="D16" s="43"/>
      <c r="E16" s="37" t="s">
        <v>69</v>
      </c>
      <c r="F16" s="43"/>
      <c r="G16" s="43"/>
      <c r="H16" s="43"/>
      <c r="I16" s="43"/>
      <c r="J16" s="45"/>
    </row>
    <row r="17">
      <c r="A17" s="35" t="s">
        <v>36</v>
      </c>
      <c r="B17" s="35">
        <v>3</v>
      </c>
      <c r="C17" s="36" t="s">
        <v>70</v>
      </c>
      <c r="D17" s="35" t="s">
        <v>42</v>
      </c>
      <c r="E17" s="37" t="s">
        <v>71</v>
      </c>
      <c r="F17" s="38" t="s">
        <v>67</v>
      </c>
      <c r="G17" s="39">
        <v>8820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41</v>
      </c>
      <c r="B18" s="42"/>
      <c r="C18" s="43"/>
      <c r="D18" s="43"/>
      <c r="E18" s="44" t="s">
        <v>42</v>
      </c>
      <c r="F18" s="43"/>
      <c r="G18" s="43"/>
      <c r="H18" s="43"/>
      <c r="I18" s="43"/>
      <c r="J18" s="45"/>
    </row>
    <row r="19" ht="165">
      <c r="A19" s="35" t="s">
        <v>43</v>
      </c>
      <c r="B19" s="42"/>
      <c r="C19" s="43"/>
      <c r="D19" s="43"/>
      <c r="E19" s="37" t="s">
        <v>72</v>
      </c>
      <c r="F19" s="43"/>
      <c r="G19" s="43"/>
      <c r="H19" s="43"/>
      <c r="I19" s="43"/>
      <c r="J19" s="45"/>
    </row>
    <row r="20">
      <c r="A20" s="35" t="s">
        <v>36</v>
      </c>
      <c r="B20" s="35">
        <v>4</v>
      </c>
      <c r="C20" s="36" t="s">
        <v>73</v>
      </c>
      <c r="D20" s="35" t="s">
        <v>42</v>
      </c>
      <c r="E20" s="37" t="s">
        <v>74</v>
      </c>
      <c r="F20" s="38" t="s">
        <v>75</v>
      </c>
      <c r="G20" s="39">
        <v>23.149999999999999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>
      <c r="A21" s="35" t="s">
        <v>41</v>
      </c>
      <c r="B21" s="42"/>
      <c r="C21" s="43"/>
      <c r="D21" s="43"/>
      <c r="E21" s="37" t="s">
        <v>76</v>
      </c>
      <c r="F21" s="43"/>
      <c r="G21" s="43"/>
      <c r="H21" s="43"/>
      <c r="I21" s="43"/>
      <c r="J21" s="45"/>
    </row>
    <row r="22">
      <c r="A22" s="35" t="s">
        <v>61</v>
      </c>
      <c r="B22" s="42"/>
      <c r="C22" s="43"/>
      <c r="D22" s="43"/>
      <c r="E22" s="49" t="s">
        <v>77</v>
      </c>
      <c r="F22" s="43"/>
      <c r="G22" s="43"/>
      <c r="H22" s="43"/>
      <c r="I22" s="43"/>
      <c r="J22" s="45"/>
    </row>
    <row r="23" ht="45">
      <c r="A23" s="35" t="s">
        <v>43</v>
      </c>
      <c r="B23" s="42"/>
      <c r="C23" s="43"/>
      <c r="D23" s="43"/>
      <c r="E23" s="37" t="s">
        <v>78</v>
      </c>
      <c r="F23" s="43"/>
      <c r="G23" s="43"/>
      <c r="H23" s="43"/>
      <c r="I23" s="43"/>
      <c r="J23" s="45"/>
    </row>
    <row r="24">
      <c r="A24" s="29" t="s">
        <v>33</v>
      </c>
      <c r="B24" s="30"/>
      <c r="C24" s="31" t="s">
        <v>79</v>
      </c>
      <c r="D24" s="32"/>
      <c r="E24" s="29" t="s">
        <v>80</v>
      </c>
      <c r="F24" s="32"/>
      <c r="G24" s="32"/>
      <c r="H24" s="32"/>
      <c r="I24" s="33">
        <f>SUMIFS(I25:I32,A25:A32,"P")</f>
        <v>0</v>
      </c>
      <c r="J24" s="34"/>
    </row>
    <row r="25">
      <c r="A25" s="35" t="s">
        <v>36</v>
      </c>
      <c r="B25" s="35">
        <v>5</v>
      </c>
      <c r="C25" s="36" t="s">
        <v>81</v>
      </c>
      <c r="D25" s="35" t="s">
        <v>42</v>
      </c>
      <c r="E25" s="37" t="s">
        <v>82</v>
      </c>
      <c r="F25" s="38" t="s">
        <v>75</v>
      </c>
      <c r="G25" s="39">
        <v>23.149999999999999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>
      <c r="A26" s="35" t="s">
        <v>41</v>
      </c>
      <c r="B26" s="42"/>
      <c r="C26" s="43"/>
      <c r="D26" s="43"/>
      <c r="E26" s="37" t="s">
        <v>83</v>
      </c>
      <c r="F26" s="43"/>
      <c r="G26" s="43"/>
      <c r="H26" s="43"/>
      <c r="I26" s="43"/>
      <c r="J26" s="45"/>
    </row>
    <row r="27">
      <c r="A27" s="35" t="s">
        <v>61</v>
      </c>
      <c r="B27" s="42"/>
      <c r="C27" s="43"/>
      <c r="D27" s="43"/>
      <c r="E27" s="49" t="s">
        <v>84</v>
      </c>
      <c r="F27" s="43"/>
      <c r="G27" s="43"/>
      <c r="H27" s="43"/>
      <c r="I27" s="43"/>
      <c r="J27" s="45"/>
    </row>
    <row r="28" ht="30">
      <c r="A28" s="35" t="s">
        <v>43</v>
      </c>
      <c r="B28" s="42"/>
      <c r="C28" s="43"/>
      <c r="D28" s="43"/>
      <c r="E28" s="37" t="s">
        <v>85</v>
      </c>
      <c r="F28" s="43"/>
      <c r="G28" s="43"/>
      <c r="H28" s="43"/>
      <c r="I28" s="43"/>
      <c r="J28" s="45"/>
    </row>
    <row r="29">
      <c r="A29" s="35" t="s">
        <v>36</v>
      </c>
      <c r="B29" s="35">
        <v>6</v>
      </c>
      <c r="C29" s="36" t="s">
        <v>86</v>
      </c>
      <c r="D29" s="35" t="s">
        <v>42</v>
      </c>
      <c r="E29" s="37" t="s">
        <v>87</v>
      </c>
      <c r="F29" s="38" t="s">
        <v>67</v>
      </c>
      <c r="G29" s="39">
        <v>8820</v>
      </c>
      <c r="H29" s="40">
        <v>0</v>
      </c>
      <c r="I29" s="40">
        <f>ROUND(G29*H29,P4)</f>
        <v>0</v>
      </c>
      <c r="J29" s="35"/>
      <c r="O29" s="41">
        <f>I29*0.21</f>
        <v>0</v>
      </c>
      <c r="P29">
        <v>3</v>
      </c>
    </row>
    <row r="30">
      <c r="A30" s="35" t="s">
        <v>41</v>
      </c>
      <c r="B30" s="42"/>
      <c r="C30" s="43"/>
      <c r="D30" s="43"/>
      <c r="E30" s="44" t="s">
        <v>42</v>
      </c>
      <c r="F30" s="43"/>
      <c r="G30" s="43"/>
      <c r="H30" s="43"/>
      <c r="I30" s="43"/>
      <c r="J30" s="45"/>
    </row>
    <row r="31">
      <c r="A31" s="35" t="s">
        <v>61</v>
      </c>
      <c r="B31" s="42"/>
      <c r="C31" s="43"/>
      <c r="D31" s="43"/>
      <c r="E31" s="49" t="s">
        <v>88</v>
      </c>
      <c r="F31" s="43"/>
      <c r="G31" s="43"/>
      <c r="H31" s="43"/>
      <c r="I31" s="43"/>
      <c r="J31" s="45"/>
    </row>
    <row r="32" ht="30">
      <c r="A32" s="35" t="s">
        <v>43</v>
      </c>
      <c r="B32" s="46"/>
      <c r="C32" s="47"/>
      <c r="D32" s="47"/>
      <c r="E32" s="37" t="s">
        <v>89</v>
      </c>
      <c r="F32" s="47"/>
      <c r="G32" s="47"/>
      <c r="H32" s="47"/>
      <c r="I32" s="47"/>
      <c r="J32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2024-02-14T09:06:31Z</dcterms:created>
  <dcterms:modified xsi:type="dcterms:W3CDTF">2024-02-14T09:06:31Z</dcterms:modified>
</cp:coreProperties>
</file>